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ris\CROQUET\eights\"/>
    </mc:Choice>
  </mc:AlternateContent>
  <xr:revisionPtr revIDLastSave="0" documentId="13_ncr:1_{058E4106-0CF0-4600-9960-D92605768E3B}" xr6:coauthVersionLast="47" xr6:coauthVersionMax="47" xr10:uidLastSave="{00000000-0000-0000-0000-000000000000}"/>
  <bookViews>
    <workbookView xWindow="30240" yWindow="810" windowWidth="24210" windowHeight="14160" tabRatio="712" xr2:uid="{00000000-000D-0000-FFFF-FFFF00000000}"/>
  </bookViews>
  <sheets>
    <sheet name="all eights" sheetId="2" r:id="rId1"/>
    <sheet name="President's Cup" sheetId="1" r:id="rId2"/>
    <sheet name="Chairman's Salver" sheetId="3" r:id="rId3"/>
    <sheet name="SpEll &amp;Surrey" sheetId="5" r:id="rId4"/>
    <sheet name="Spencer Ell Cup" sheetId="4" r:id="rId5"/>
    <sheet name="Surrey Cup" sheetId="6" r:id="rId6"/>
    <sheet name="Treasurer's Tankard" sheetId="7" r:id="rId7"/>
    <sheet name="Selectors" sheetId="8" r:id="rId8"/>
  </sheets>
  <definedNames>
    <definedName name="_xlnm._FilterDatabase" localSheetId="0" hidden="1">'all eights'!$A$5:$DP$464</definedName>
    <definedName name="_xlnm._FilterDatabase" localSheetId="1" hidden="1">'President''s Cup'!$A$6:$EA$214</definedName>
  </definedNames>
  <calcPr calcId="191029"/>
</workbook>
</file>

<file path=xl/calcChain.xml><?xml version="1.0" encoding="utf-8"?>
<calcChain xmlns="http://schemas.openxmlformats.org/spreadsheetml/2006/main">
  <c r="DP394" i="2" l="1"/>
  <c r="DP435" i="2"/>
  <c r="DP351" i="2"/>
  <c r="C352" i="2"/>
  <c r="D352" i="2"/>
  <c r="E352" i="2"/>
  <c r="C414" i="2"/>
  <c r="D414" i="2"/>
  <c r="E414" i="2"/>
  <c r="C456" i="2"/>
  <c r="D456" i="2"/>
  <c r="E456" i="2"/>
  <c r="C351" i="2"/>
  <c r="D351" i="2"/>
  <c r="E351" i="2"/>
  <c r="C435" i="2"/>
  <c r="D435" i="2"/>
  <c r="E435" i="2"/>
  <c r="C394" i="2"/>
  <c r="D394" i="2"/>
  <c r="E394" i="2"/>
  <c r="DP456" i="2"/>
  <c r="DP414" i="2"/>
  <c r="DP352" i="2"/>
  <c r="E124" i="5"/>
  <c r="D124" i="5"/>
  <c r="BZ124" i="5"/>
  <c r="C124" i="5" s="1"/>
  <c r="D239" i="5"/>
  <c r="D181" i="5"/>
  <c r="E181" i="5"/>
  <c r="E239" i="5"/>
  <c r="C239" i="5"/>
  <c r="E216" i="5"/>
  <c r="D216" i="5"/>
  <c r="E166" i="5"/>
  <c r="D166" i="5"/>
  <c r="E165" i="5"/>
  <c r="D165" i="5"/>
  <c r="BZ181" i="5"/>
  <c r="C181" i="5" s="1"/>
  <c r="BZ239" i="5"/>
  <c r="BZ216" i="5"/>
  <c r="C216" i="5" s="1"/>
  <c r="BZ166" i="5"/>
  <c r="C166" i="5" s="1"/>
  <c r="BZ165" i="5"/>
  <c r="C165" i="5" s="1"/>
  <c r="G4" i="5"/>
  <c r="G3" i="5"/>
  <c r="G2" i="5"/>
  <c r="E306" i="2"/>
  <c r="D306" i="2"/>
  <c r="C306" i="2"/>
  <c r="DP306" i="2"/>
  <c r="G4" i="2"/>
  <c r="G3" i="2"/>
  <c r="G2" i="2"/>
  <c r="E218" i="8" l="1"/>
  <c r="D218" i="8"/>
  <c r="C218" i="8"/>
  <c r="C170" i="8"/>
  <c r="D170" i="8"/>
  <c r="F170" i="8" s="1"/>
  <c r="E170" i="8"/>
  <c r="CL218" i="8"/>
  <c r="CL170" i="8"/>
  <c r="CL217" i="8"/>
  <c r="E217" i="8"/>
  <c r="D217" i="8"/>
  <c r="C217" i="8"/>
  <c r="E199" i="8"/>
  <c r="D199" i="8"/>
  <c r="C199" i="8"/>
  <c r="E169" i="8"/>
  <c r="D169" i="8"/>
  <c r="C169" i="8"/>
  <c r="CL199" i="8"/>
  <c r="CL169" i="8"/>
  <c r="J274" i="8"/>
  <c r="I274" i="8"/>
  <c r="J3" i="8"/>
  <c r="I3" i="8"/>
  <c r="C85" i="7"/>
  <c r="D85" i="7"/>
  <c r="E85" i="7"/>
  <c r="E73" i="7"/>
  <c r="D73" i="7"/>
  <c r="C73" i="7"/>
  <c r="E96" i="7"/>
  <c r="D96" i="7"/>
  <c r="C96" i="7"/>
  <c r="G5" i="7"/>
  <c r="G4" i="7"/>
  <c r="G3" i="7"/>
  <c r="G2" i="7"/>
  <c r="E125" i="4"/>
  <c r="D125" i="4"/>
  <c r="C125" i="4"/>
  <c r="BG125" i="4"/>
  <c r="E138" i="4"/>
  <c r="D138" i="4"/>
  <c r="C138" i="4"/>
  <c r="BG138" i="4"/>
  <c r="BG95" i="4"/>
  <c r="C126" i="4"/>
  <c r="D126" i="4"/>
  <c r="E126" i="4"/>
  <c r="C167" i="4"/>
  <c r="D167" i="4"/>
  <c r="E167" i="4"/>
  <c r="C187" i="4"/>
  <c r="D187" i="4"/>
  <c r="E187" i="4"/>
  <c r="C95" i="4"/>
  <c r="D95" i="4"/>
  <c r="E95" i="4"/>
  <c r="BG187" i="4"/>
  <c r="BG167" i="4"/>
  <c r="BG126" i="4"/>
  <c r="G5" i="4"/>
  <c r="G4" i="4"/>
  <c r="G3" i="4"/>
  <c r="G2" i="4"/>
  <c r="E124" i="3"/>
  <c r="D124" i="3"/>
  <c r="C124" i="3"/>
  <c r="BN124" i="3"/>
  <c r="E108" i="3"/>
  <c r="D108" i="3"/>
  <c r="C108" i="3"/>
  <c r="BN108" i="3"/>
  <c r="G5" i="3"/>
  <c r="G4" i="3"/>
  <c r="G3" i="3"/>
  <c r="G2" i="3"/>
  <c r="G5" i="1"/>
  <c r="G4" i="1"/>
  <c r="G3" i="1"/>
  <c r="G2" i="1"/>
  <c r="E215" i="8"/>
  <c r="D215" i="8"/>
  <c r="C215" i="8"/>
  <c r="CL215" i="8"/>
  <c r="E208" i="8"/>
  <c r="D208" i="8"/>
  <c r="C208" i="8"/>
  <c r="E242" i="8"/>
  <c r="D242" i="8"/>
  <c r="C242" i="8"/>
  <c r="CL208" i="8"/>
  <c r="E256" i="8"/>
  <c r="D256" i="8"/>
  <c r="C256" i="8"/>
  <c r="E257" i="8"/>
  <c r="D257" i="8"/>
  <c r="C257" i="8"/>
  <c r="CL256" i="8"/>
  <c r="E238" i="8"/>
  <c r="D238" i="8"/>
  <c r="C238" i="8"/>
  <c r="CL238" i="8"/>
  <c r="E110" i="8"/>
  <c r="D110" i="8"/>
  <c r="C110" i="8"/>
  <c r="CL110" i="8"/>
  <c r="K274" i="8"/>
  <c r="L274" i="8"/>
  <c r="K3" i="8"/>
  <c r="L3" i="8"/>
  <c r="E72" i="6"/>
  <c r="D72" i="6"/>
  <c r="C72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G5" i="6"/>
  <c r="F215" i="8" l="1"/>
  <c r="G215" i="8" s="1"/>
  <c r="F238" i="8"/>
  <c r="G238" i="8" s="1"/>
  <c r="F218" i="8"/>
  <c r="G218" i="8" s="1"/>
  <c r="F217" i="8"/>
  <c r="F199" i="8"/>
  <c r="G199" i="8" s="1"/>
  <c r="F208" i="8"/>
  <c r="F169" i="8"/>
  <c r="G169" i="8" s="1"/>
  <c r="G170" i="8"/>
  <c r="G217" i="8"/>
  <c r="F257" i="8"/>
  <c r="G257" i="8" s="1"/>
  <c r="F110" i="8"/>
  <c r="G110" i="8" s="1"/>
  <c r="F242" i="8"/>
  <c r="G242" i="8" s="1"/>
  <c r="F256" i="8"/>
  <c r="G256" i="8" s="1"/>
  <c r="G208" i="8"/>
  <c r="E180" i="5" l="1"/>
  <c r="D180" i="5"/>
  <c r="BZ180" i="5"/>
  <c r="C180" i="5" s="1"/>
  <c r="E241" i="5"/>
  <c r="D241" i="5"/>
  <c r="E111" i="5"/>
  <c r="D111" i="5"/>
  <c r="BZ241" i="5"/>
  <c r="C241" i="5" s="1"/>
  <c r="BZ111" i="5"/>
  <c r="C111" i="5" s="1"/>
  <c r="H4" i="5"/>
  <c r="H3" i="5"/>
  <c r="H2" i="5"/>
  <c r="E319" i="2"/>
  <c r="D319" i="2"/>
  <c r="C319" i="2"/>
  <c r="DP319" i="2"/>
  <c r="C434" i="2"/>
  <c r="D434" i="2"/>
  <c r="E434" i="2"/>
  <c r="DP434" i="2"/>
  <c r="C264" i="2"/>
  <c r="D264" i="2"/>
  <c r="E264" i="2"/>
  <c r="C293" i="2"/>
  <c r="D293" i="2"/>
  <c r="E293" i="2"/>
  <c r="C214" i="2"/>
  <c r="D214" i="2"/>
  <c r="E214" i="2"/>
  <c r="C350" i="2"/>
  <c r="D350" i="2"/>
  <c r="E350" i="2"/>
  <c r="C215" i="2"/>
  <c r="D215" i="2"/>
  <c r="E215" i="2"/>
  <c r="DP215" i="2"/>
  <c r="DP350" i="2"/>
  <c r="DP214" i="2"/>
  <c r="DP293" i="2"/>
  <c r="DP264" i="2"/>
  <c r="H4" i="2"/>
  <c r="H3" i="2"/>
  <c r="H2" i="2"/>
  <c r="E39" i="7"/>
  <c r="D39" i="7"/>
  <c r="C39" i="7"/>
  <c r="E72" i="7"/>
  <c r="D72" i="7"/>
  <c r="C72" i="7"/>
  <c r="E40" i="7"/>
  <c r="D40" i="7"/>
  <c r="C40" i="7"/>
  <c r="C71" i="7"/>
  <c r="D71" i="7"/>
  <c r="E71" i="7"/>
  <c r="C52" i="7"/>
  <c r="D52" i="7"/>
  <c r="E52" i="7"/>
  <c r="H5" i="7"/>
  <c r="H4" i="7"/>
  <c r="H3" i="7"/>
  <c r="H2" i="7"/>
  <c r="C137" i="4"/>
  <c r="D137" i="4"/>
  <c r="E137" i="4"/>
  <c r="C188" i="4"/>
  <c r="D188" i="4"/>
  <c r="E188" i="4"/>
  <c r="C86" i="4"/>
  <c r="D86" i="4"/>
  <c r="E86" i="4"/>
  <c r="BG86" i="4"/>
  <c r="BG188" i="4"/>
  <c r="BG137" i="4"/>
  <c r="H5" i="4"/>
  <c r="H4" i="4"/>
  <c r="H3" i="4"/>
  <c r="H2" i="4"/>
  <c r="E161" i="3"/>
  <c r="D161" i="3"/>
  <c r="C161" i="3"/>
  <c r="E154" i="3"/>
  <c r="D154" i="3"/>
  <c r="C154" i="3"/>
  <c r="E71" i="3"/>
  <c r="D71" i="3"/>
  <c r="C71" i="3"/>
  <c r="E157" i="3"/>
  <c r="D157" i="3"/>
  <c r="C157" i="3"/>
  <c r="BN161" i="3"/>
  <c r="BN154" i="3"/>
  <c r="BN71" i="3"/>
  <c r="BN157" i="3"/>
  <c r="H5" i="3"/>
  <c r="H4" i="3"/>
  <c r="H3" i="3"/>
  <c r="H2" i="3"/>
  <c r="H5" i="1"/>
  <c r="H4" i="1"/>
  <c r="H3" i="1"/>
  <c r="H2" i="1"/>
  <c r="E151" i="8" l="1"/>
  <c r="D151" i="8"/>
  <c r="C151" i="8"/>
  <c r="E198" i="8"/>
  <c r="D198" i="8"/>
  <c r="C198" i="8"/>
  <c r="CL151" i="8"/>
  <c r="CL198" i="8"/>
  <c r="E147" i="8"/>
  <c r="D147" i="8"/>
  <c r="C147" i="8"/>
  <c r="CL147" i="8"/>
  <c r="E168" i="8"/>
  <c r="D168" i="8"/>
  <c r="C168" i="8"/>
  <c r="CL168" i="8"/>
  <c r="F168" i="8" l="1"/>
  <c r="G168" i="8" s="1"/>
  <c r="F147" i="8"/>
  <c r="G147" i="8" s="1"/>
  <c r="F198" i="8"/>
  <c r="G198" i="8" s="1"/>
  <c r="F151" i="8"/>
  <c r="G151" i="8" s="1"/>
  <c r="E123" i="5" l="1"/>
  <c r="D123" i="5"/>
  <c r="E164" i="5"/>
  <c r="D164" i="5"/>
  <c r="BZ123" i="5"/>
  <c r="C123" i="5" s="1"/>
  <c r="BZ164" i="5"/>
  <c r="C164" i="5" s="1"/>
  <c r="I4" i="5"/>
  <c r="I3" i="5"/>
  <c r="I2" i="5"/>
  <c r="E454" i="2" l="1"/>
  <c r="D454" i="2"/>
  <c r="C454" i="2"/>
  <c r="E292" i="2"/>
  <c r="D292" i="2"/>
  <c r="C292" i="2"/>
  <c r="DP454" i="2"/>
  <c r="DP292" i="2"/>
  <c r="DP203" i="2"/>
  <c r="I4" i="2"/>
  <c r="I3" i="2"/>
  <c r="I2" i="2"/>
  <c r="M274" i="8"/>
  <c r="N274" i="8"/>
  <c r="N3" i="8"/>
  <c r="M3" i="8"/>
  <c r="C37" i="7"/>
  <c r="D37" i="7"/>
  <c r="E37" i="7"/>
  <c r="C28" i="7"/>
  <c r="D28" i="7"/>
  <c r="E28" i="7"/>
  <c r="C104" i="7"/>
  <c r="D104" i="7"/>
  <c r="E104" i="7"/>
  <c r="C38" i="7"/>
  <c r="D38" i="7"/>
  <c r="E38" i="7"/>
  <c r="I5" i="7"/>
  <c r="I4" i="7"/>
  <c r="I3" i="7"/>
  <c r="I2" i="7"/>
  <c r="E94" i="4"/>
  <c r="D94" i="4"/>
  <c r="C94" i="4"/>
  <c r="E124" i="4"/>
  <c r="D124" i="4"/>
  <c r="C124" i="4"/>
  <c r="BG94" i="4"/>
  <c r="BG124" i="4"/>
  <c r="E58" i="3"/>
  <c r="D58" i="3"/>
  <c r="C58" i="3"/>
  <c r="BN58" i="3"/>
  <c r="I5" i="4"/>
  <c r="I4" i="4"/>
  <c r="I3" i="4"/>
  <c r="I2" i="4"/>
  <c r="C135" i="3"/>
  <c r="D135" i="3"/>
  <c r="E135" i="3"/>
  <c r="C149" i="3"/>
  <c r="D149" i="3"/>
  <c r="E149" i="3"/>
  <c r="C103" i="3"/>
  <c r="D103" i="3"/>
  <c r="E103" i="3"/>
  <c r="C52" i="3"/>
  <c r="D52" i="3"/>
  <c r="E52" i="3"/>
  <c r="BN52" i="3"/>
  <c r="BN103" i="3"/>
  <c r="BN149" i="3"/>
  <c r="BN135" i="3"/>
  <c r="I5" i="3"/>
  <c r="I4" i="3"/>
  <c r="I3" i="3"/>
  <c r="I2" i="3"/>
  <c r="C128" i="1"/>
  <c r="D128" i="1"/>
  <c r="E128" i="1"/>
  <c r="C184" i="1"/>
  <c r="D184" i="1"/>
  <c r="E184" i="1"/>
  <c r="C183" i="1"/>
  <c r="D183" i="1"/>
  <c r="E183" i="1"/>
  <c r="DS183" i="1"/>
  <c r="DS184" i="1"/>
  <c r="DS128" i="1"/>
  <c r="I5" i="1"/>
  <c r="I4" i="1"/>
  <c r="I3" i="1"/>
  <c r="I2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5" i="1"/>
  <c r="DS26" i="1"/>
  <c r="DS27" i="1"/>
  <c r="DS28" i="1"/>
  <c r="DS29" i="1"/>
  <c r="DS31" i="1"/>
  <c r="DS32" i="1"/>
  <c r="DS33" i="1"/>
  <c r="DS34" i="1"/>
  <c r="DS35" i="1"/>
  <c r="DS36" i="1"/>
  <c r="DS37" i="1"/>
  <c r="DS30" i="1"/>
  <c r="DS38" i="1"/>
  <c r="DS24" i="1"/>
  <c r="DS39" i="1"/>
  <c r="DS40" i="1"/>
  <c r="DS41" i="1"/>
  <c r="DS42" i="1"/>
  <c r="DS43" i="1"/>
  <c r="DS44" i="1"/>
  <c r="DS45" i="1"/>
  <c r="DS46" i="1"/>
  <c r="DS47" i="1"/>
  <c r="DS48" i="1"/>
  <c r="DS50" i="1"/>
  <c r="DS51" i="1"/>
  <c r="DS52" i="1"/>
  <c r="DS53" i="1"/>
  <c r="DS49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73" i="1"/>
  <c r="DS74" i="1"/>
  <c r="DS75" i="1"/>
  <c r="DS76" i="1"/>
  <c r="DS77" i="1"/>
  <c r="DS78" i="1"/>
  <c r="DS81" i="1"/>
  <c r="DS82" i="1"/>
  <c r="DS83" i="1"/>
  <c r="DS85" i="1"/>
  <c r="DS86" i="1"/>
  <c r="DS87" i="1"/>
  <c r="DS88" i="1"/>
  <c r="DS89" i="1"/>
  <c r="DS90" i="1"/>
  <c r="DS91" i="1"/>
  <c r="DS92" i="1"/>
  <c r="DS93" i="1"/>
  <c r="DS94" i="1"/>
  <c r="DS79" i="1"/>
  <c r="DS96" i="1"/>
  <c r="DS97" i="1"/>
  <c r="DS98" i="1"/>
  <c r="DS99" i="1"/>
  <c r="DS100" i="1"/>
  <c r="DS101" i="1"/>
  <c r="DS102" i="1"/>
  <c r="DS103" i="1"/>
  <c r="DS95" i="1"/>
  <c r="DS80" i="1"/>
  <c r="DS104" i="1"/>
  <c r="DS105" i="1"/>
  <c r="DS106" i="1"/>
  <c r="DS108" i="1"/>
  <c r="DS109" i="1"/>
  <c r="DS110" i="1"/>
  <c r="DS112" i="1"/>
  <c r="DS113" i="1"/>
  <c r="DS114" i="1"/>
  <c r="DS115" i="1"/>
  <c r="DS116" i="1"/>
  <c r="DS117" i="1"/>
  <c r="DS118" i="1"/>
  <c r="DS119" i="1"/>
  <c r="DS120" i="1"/>
  <c r="DS121" i="1"/>
  <c r="DS122" i="1"/>
  <c r="DS123" i="1"/>
  <c r="DS124" i="1"/>
  <c r="DS125" i="1"/>
  <c r="DS126" i="1"/>
  <c r="DS129" i="1"/>
  <c r="DS130" i="1"/>
  <c r="DS131" i="1"/>
  <c r="DS132" i="1"/>
  <c r="DS133" i="1"/>
  <c r="DS134" i="1"/>
  <c r="DS135" i="1"/>
  <c r="DS136" i="1"/>
  <c r="DS111" i="1"/>
  <c r="DS137" i="1"/>
  <c r="DS138" i="1"/>
  <c r="DS139" i="1"/>
  <c r="DS140" i="1"/>
  <c r="DS141" i="1"/>
  <c r="DS142" i="1"/>
  <c r="DS143" i="1"/>
  <c r="DS144" i="1"/>
  <c r="DS145" i="1"/>
  <c r="DS84" i="1"/>
  <c r="DS146" i="1"/>
  <c r="DS147" i="1"/>
  <c r="DS148" i="1"/>
  <c r="DS149" i="1"/>
  <c r="DS150" i="1"/>
  <c r="DS151" i="1"/>
  <c r="DS152" i="1"/>
  <c r="DS153" i="1"/>
  <c r="DS154" i="1"/>
  <c r="DS155" i="1"/>
  <c r="DS156" i="1"/>
  <c r="DS157" i="1"/>
  <c r="DS158" i="1"/>
  <c r="DS159" i="1"/>
  <c r="DS160" i="1"/>
  <c r="DS161" i="1"/>
  <c r="DS162" i="1"/>
  <c r="DS163" i="1"/>
  <c r="DS164" i="1"/>
  <c r="DS165" i="1"/>
  <c r="DS166" i="1"/>
  <c r="DS167" i="1"/>
  <c r="DS168" i="1"/>
  <c r="DS169" i="1"/>
  <c r="DS170" i="1"/>
  <c r="DS171" i="1"/>
  <c r="DS172" i="1"/>
  <c r="DS107" i="1"/>
  <c r="DS173" i="1"/>
  <c r="DS174" i="1"/>
  <c r="DS175" i="1"/>
  <c r="DS176" i="1"/>
  <c r="DS177" i="1"/>
  <c r="DS178" i="1"/>
  <c r="DS179" i="1"/>
  <c r="DS180" i="1"/>
  <c r="DS181" i="1"/>
  <c r="DS182" i="1"/>
  <c r="DS185" i="1"/>
  <c r="DS186" i="1"/>
  <c r="DS187" i="1"/>
  <c r="DS188" i="1"/>
  <c r="DS189" i="1"/>
  <c r="DS127" i="1"/>
  <c r="DS190" i="1"/>
  <c r="DS191" i="1"/>
  <c r="DS192" i="1"/>
  <c r="DS193" i="1"/>
  <c r="DS194" i="1"/>
  <c r="DS195" i="1"/>
  <c r="DS196" i="1"/>
  <c r="DS197" i="1"/>
  <c r="DS198" i="1"/>
  <c r="DS199" i="1"/>
  <c r="DS200" i="1"/>
  <c r="DS201" i="1"/>
  <c r="DS202" i="1"/>
  <c r="DS203" i="1"/>
  <c r="DS204" i="1"/>
  <c r="DS205" i="1"/>
  <c r="DS206" i="1"/>
  <c r="DS207" i="1"/>
  <c r="DS208" i="1"/>
  <c r="DS209" i="1"/>
  <c r="DS210" i="1"/>
  <c r="DS211" i="1"/>
  <c r="DS212" i="1"/>
  <c r="DS213" i="1"/>
  <c r="DS214" i="1"/>
  <c r="DS6" i="1"/>
  <c r="E128" i="8" l="1"/>
  <c r="D128" i="8"/>
  <c r="C128" i="8"/>
  <c r="CL128" i="8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J2" i="7"/>
  <c r="J2" i="1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J5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J4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J3" i="7"/>
  <c r="E203" i="2"/>
  <c r="D203" i="2"/>
  <c r="C203" i="2"/>
  <c r="E349" i="2"/>
  <c r="D349" i="2"/>
  <c r="C349" i="2"/>
  <c r="DP349" i="2"/>
  <c r="DP393" i="2"/>
  <c r="E393" i="2"/>
  <c r="D393" i="2"/>
  <c r="C393" i="2"/>
  <c r="E186" i="2"/>
  <c r="D186" i="2"/>
  <c r="C186" i="2"/>
  <c r="DP186" i="2"/>
  <c r="E447" i="2"/>
  <c r="D447" i="2"/>
  <c r="C447" i="2"/>
  <c r="DP447" i="2"/>
  <c r="E239" i="2"/>
  <c r="D239" i="2"/>
  <c r="C239" i="2"/>
  <c r="DP239" i="2"/>
  <c r="E272" i="2"/>
  <c r="D272" i="2"/>
  <c r="C272" i="2"/>
  <c r="DP272" i="2"/>
  <c r="E176" i="2"/>
  <c r="D176" i="2"/>
  <c r="C176" i="2"/>
  <c r="DP176" i="2"/>
  <c r="J4" i="2"/>
  <c r="J3" i="2"/>
  <c r="J2" i="2"/>
  <c r="E106" i="5"/>
  <c r="D106" i="5"/>
  <c r="BZ106" i="5"/>
  <c r="C106" i="5" s="1"/>
  <c r="E213" i="5"/>
  <c r="D213" i="5"/>
  <c r="BZ213" i="5"/>
  <c r="C213" i="5" s="1"/>
  <c r="J4" i="5"/>
  <c r="J3" i="5"/>
  <c r="J2" i="5"/>
  <c r="F128" i="8" l="1"/>
  <c r="G128" i="8" s="1"/>
  <c r="E241" i="8"/>
  <c r="D241" i="8"/>
  <c r="C241" i="8"/>
  <c r="CL241" i="8"/>
  <c r="E137" i="8"/>
  <c r="D137" i="8"/>
  <c r="C137" i="8"/>
  <c r="CL137" i="8"/>
  <c r="P274" i="8"/>
  <c r="O274" i="8"/>
  <c r="F241" i="8" l="1"/>
  <c r="G241" i="8" s="1"/>
  <c r="F137" i="8"/>
  <c r="G137" i="8" s="1"/>
  <c r="P3" i="8" l="1"/>
  <c r="O3" i="8"/>
  <c r="E84" i="7"/>
  <c r="D84" i="7"/>
  <c r="C84" i="7"/>
  <c r="E16" i="7"/>
  <c r="D16" i="7"/>
  <c r="C16" i="7"/>
  <c r="E100" i="7"/>
  <c r="D100" i="7"/>
  <c r="C100" i="7"/>
  <c r="E60" i="7"/>
  <c r="D60" i="7"/>
  <c r="C60" i="7"/>
  <c r="E70" i="7"/>
  <c r="D70" i="7"/>
  <c r="C70" i="7"/>
  <c r="E85" i="4"/>
  <c r="D85" i="4"/>
  <c r="C85" i="4"/>
  <c r="BG85" i="4"/>
  <c r="E166" i="4"/>
  <c r="D166" i="4"/>
  <c r="C166" i="4"/>
  <c r="BG166" i="4"/>
  <c r="J5" i="4"/>
  <c r="J4" i="4"/>
  <c r="J3" i="4"/>
  <c r="J2" i="4"/>
  <c r="E150" i="3"/>
  <c r="D150" i="3"/>
  <c r="C150" i="3"/>
  <c r="BN150" i="3"/>
  <c r="E99" i="3"/>
  <c r="D99" i="3"/>
  <c r="C99" i="3"/>
  <c r="BN99" i="3"/>
  <c r="E132" i="3"/>
  <c r="D132" i="3"/>
  <c r="C132" i="3"/>
  <c r="BN132" i="3"/>
  <c r="J5" i="3"/>
  <c r="J4" i="3"/>
  <c r="J3" i="3"/>
  <c r="J2" i="3"/>
  <c r="J5" i="1"/>
  <c r="J4" i="1"/>
  <c r="J3" i="1"/>
  <c r="E117" i="5" l="1"/>
  <c r="D117" i="5"/>
  <c r="BZ117" i="5"/>
  <c r="C117" i="5" s="1"/>
  <c r="E88" i="5"/>
  <c r="D88" i="5"/>
  <c r="BZ88" i="5"/>
  <c r="C88" i="5" s="1"/>
  <c r="K4" i="5"/>
  <c r="K3" i="5"/>
  <c r="K2" i="5"/>
  <c r="E98" i="8" l="1"/>
  <c r="D98" i="8"/>
  <c r="C98" i="8"/>
  <c r="CL98" i="8"/>
  <c r="E32" i="8"/>
  <c r="D32" i="8"/>
  <c r="C32" i="8"/>
  <c r="CL32" i="8"/>
  <c r="E210" i="8"/>
  <c r="D210" i="8"/>
  <c r="C210" i="8"/>
  <c r="CL210" i="8"/>
  <c r="E220" i="8"/>
  <c r="D220" i="8"/>
  <c r="C220" i="8"/>
  <c r="CL220" i="8"/>
  <c r="Q274" i="8"/>
  <c r="R274" i="8"/>
  <c r="R3" i="8"/>
  <c r="Q3" i="8"/>
  <c r="C238" i="2"/>
  <c r="D238" i="2"/>
  <c r="E238" i="2"/>
  <c r="C185" i="2"/>
  <c r="D185" i="2"/>
  <c r="E185" i="2"/>
  <c r="C348" i="2"/>
  <c r="D348" i="2"/>
  <c r="E348" i="2"/>
  <c r="C200" i="2"/>
  <c r="D200" i="2"/>
  <c r="E200" i="2"/>
  <c r="C453" i="2"/>
  <c r="D453" i="2"/>
  <c r="E453" i="2"/>
  <c r="C452" i="2"/>
  <c r="D452" i="2"/>
  <c r="E452" i="2"/>
  <c r="C297" i="2"/>
  <c r="D297" i="2"/>
  <c r="E297" i="2"/>
  <c r="DP297" i="2"/>
  <c r="DP452" i="2"/>
  <c r="DP453" i="2"/>
  <c r="DP200" i="2"/>
  <c r="DP348" i="2"/>
  <c r="DP185" i="2"/>
  <c r="DP238" i="2"/>
  <c r="K4" i="2"/>
  <c r="K3" i="2"/>
  <c r="K2" i="2"/>
  <c r="C47" i="7"/>
  <c r="D47" i="7"/>
  <c r="E47" i="7"/>
  <c r="C102" i="7"/>
  <c r="D102" i="7"/>
  <c r="E102" i="7"/>
  <c r="E30" i="7"/>
  <c r="D30" i="7"/>
  <c r="C30" i="7"/>
  <c r="E19" i="7"/>
  <c r="D19" i="7"/>
  <c r="C19" i="7"/>
  <c r="E103" i="7"/>
  <c r="D103" i="7"/>
  <c r="C103" i="7"/>
  <c r="E93" i="4"/>
  <c r="D93" i="4"/>
  <c r="C93" i="4"/>
  <c r="BG93" i="4"/>
  <c r="E66" i="4"/>
  <c r="D66" i="4"/>
  <c r="C66" i="4"/>
  <c r="BG66" i="4"/>
  <c r="K5" i="4"/>
  <c r="K4" i="4"/>
  <c r="K3" i="4"/>
  <c r="K2" i="4"/>
  <c r="E123" i="3"/>
  <c r="D123" i="3"/>
  <c r="C123" i="3"/>
  <c r="BN123" i="3"/>
  <c r="K5" i="3"/>
  <c r="K4" i="3"/>
  <c r="K3" i="3"/>
  <c r="K2" i="3"/>
  <c r="K5" i="1"/>
  <c r="K4" i="1"/>
  <c r="K3" i="1"/>
  <c r="K2" i="1"/>
  <c r="F210" i="8" l="1"/>
  <c r="G210" i="8" s="1"/>
  <c r="F220" i="8"/>
  <c r="G220" i="8" s="1"/>
  <c r="F98" i="8"/>
  <c r="G98" i="8" s="1"/>
  <c r="F32" i="8"/>
  <c r="G32" i="8" s="1"/>
  <c r="CL6" i="8"/>
  <c r="CL7" i="8"/>
  <c r="CL9" i="8"/>
  <c r="CL11" i="8"/>
  <c r="CL8" i="8"/>
  <c r="CL10" i="8"/>
  <c r="CL14" i="8"/>
  <c r="CL15" i="8"/>
  <c r="CL17" i="8"/>
  <c r="CL18" i="8"/>
  <c r="CL19" i="8"/>
  <c r="CL12" i="8"/>
  <c r="CL20" i="8"/>
  <c r="CL23" i="8"/>
  <c r="CL24" i="8"/>
  <c r="CL25" i="8"/>
  <c r="CL26" i="8"/>
  <c r="CL27" i="8"/>
  <c r="CL28" i="8"/>
  <c r="CL13" i="8"/>
  <c r="CL29" i="8"/>
  <c r="CL30" i="8"/>
  <c r="CL31" i="8"/>
  <c r="CL33" i="8"/>
  <c r="CL21" i="8"/>
  <c r="CL34" i="8"/>
  <c r="CL35" i="8"/>
  <c r="CL36" i="8"/>
  <c r="CL39" i="8"/>
  <c r="CL40" i="8"/>
  <c r="CL41" i="8"/>
  <c r="CL42" i="8"/>
  <c r="CL22" i="8"/>
  <c r="CL38" i="8"/>
  <c r="CL43" i="8"/>
  <c r="CL45" i="8"/>
  <c r="CL46" i="8"/>
  <c r="CL47" i="8"/>
  <c r="CL48" i="8"/>
  <c r="CL49" i="8"/>
  <c r="CL50" i="8"/>
  <c r="CL51" i="8"/>
  <c r="CL52" i="8"/>
  <c r="CL53" i="8"/>
  <c r="CL16" i="8"/>
  <c r="CL54" i="8"/>
  <c r="CL55" i="8"/>
  <c r="CL58" i="8"/>
  <c r="CL59" i="8"/>
  <c r="CL61" i="8"/>
  <c r="CL63" i="8"/>
  <c r="CL65" i="8"/>
  <c r="CL67" i="8"/>
  <c r="CL66" i="8"/>
  <c r="CL68" i="8"/>
  <c r="CL70" i="8"/>
  <c r="CL71" i="8"/>
  <c r="CL73" i="8"/>
  <c r="CL75" i="8"/>
  <c r="CL76" i="8"/>
  <c r="CL77" i="8"/>
  <c r="CL78" i="8"/>
  <c r="CL37" i="8"/>
  <c r="CL79" i="8"/>
  <c r="CL80" i="8"/>
  <c r="CL81" i="8"/>
  <c r="CL82" i="8"/>
  <c r="CL83" i="8"/>
  <c r="CL84" i="8"/>
  <c r="CL85" i="8"/>
  <c r="CL86" i="8"/>
  <c r="CL87" i="8"/>
  <c r="CL88" i="8"/>
  <c r="CL90" i="8"/>
  <c r="CL89" i="8"/>
  <c r="CL92" i="8"/>
  <c r="CL93" i="8"/>
  <c r="CL94" i="8"/>
  <c r="CL95" i="8"/>
  <c r="CL96" i="8"/>
  <c r="CL97" i="8"/>
  <c r="CL99" i="8"/>
  <c r="CL44" i="8"/>
  <c r="CL100" i="8"/>
  <c r="CL101" i="8"/>
  <c r="CL102" i="8"/>
  <c r="CL103" i="8"/>
  <c r="CL104" i="8"/>
  <c r="CL105" i="8"/>
  <c r="CL107" i="8"/>
  <c r="CL108" i="8"/>
  <c r="CL111" i="8"/>
  <c r="CL74" i="8"/>
  <c r="CL112" i="8"/>
  <c r="CL114" i="8"/>
  <c r="CL115" i="8"/>
  <c r="CL116" i="8"/>
  <c r="CL117" i="8"/>
  <c r="CL118" i="8"/>
  <c r="CL113" i="8"/>
  <c r="CL119" i="8"/>
  <c r="CL120" i="8"/>
  <c r="CL122" i="8"/>
  <c r="CL123" i="8"/>
  <c r="CL69" i="8"/>
  <c r="CL124" i="8"/>
  <c r="CL125" i="8"/>
  <c r="CL56" i="8"/>
  <c r="CL126" i="8"/>
  <c r="CL127" i="8"/>
  <c r="CL129" i="8"/>
  <c r="CL130" i="8"/>
  <c r="CL131" i="8"/>
  <c r="CL132" i="8"/>
  <c r="CL64" i="8"/>
  <c r="CL60" i="8"/>
  <c r="CL134" i="8"/>
  <c r="CL136" i="8"/>
  <c r="CL133" i="8"/>
  <c r="CL135" i="8"/>
  <c r="CL138" i="8"/>
  <c r="CL139" i="8"/>
  <c r="CL140" i="8"/>
  <c r="CL141" i="8"/>
  <c r="CL142" i="8"/>
  <c r="CL143" i="8"/>
  <c r="CL144" i="8"/>
  <c r="CL145" i="8"/>
  <c r="CL146" i="8"/>
  <c r="CL148" i="8"/>
  <c r="CL149" i="8"/>
  <c r="CL150" i="8"/>
  <c r="CL152" i="8"/>
  <c r="CL153" i="8"/>
  <c r="CL154" i="8"/>
  <c r="CL155" i="8"/>
  <c r="CL156" i="8"/>
  <c r="CL62" i="8"/>
  <c r="CL157" i="8"/>
  <c r="CL158" i="8"/>
  <c r="CL159" i="8"/>
  <c r="CL160" i="8"/>
  <c r="CL161" i="8"/>
  <c r="CL162" i="8"/>
  <c r="CL163" i="8"/>
  <c r="CL164" i="8"/>
  <c r="CL165" i="8"/>
  <c r="CL166" i="8"/>
  <c r="CL167" i="8"/>
  <c r="CL171" i="8"/>
  <c r="CL172" i="8"/>
  <c r="CL173" i="8"/>
  <c r="CL174" i="8"/>
  <c r="CL175" i="8"/>
  <c r="CL176" i="8"/>
  <c r="CL177" i="8"/>
  <c r="CL178" i="8"/>
  <c r="CL179" i="8"/>
  <c r="CL180" i="8"/>
  <c r="CL181" i="8"/>
  <c r="CL182" i="8"/>
  <c r="CL183" i="8"/>
  <c r="CL184" i="8"/>
  <c r="CL109" i="8"/>
  <c r="CL185" i="8"/>
  <c r="CL186" i="8"/>
  <c r="CL187" i="8"/>
  <c r="CL188" i="8"/>
  <c r="CL190" i="8"/>
  <c r="CL191" i="8"/>
  <c r="CL192" i="8"/>
  <c r="CL189" i="8"/>
  <c r="CL193" i="8"/>
  <c r="CL194" i="8"/>
  <c r="CL195" i="8"/>
  <c r="CL196" i="8"/>
  <c r="CL197" i="8"/>
  <c r="CL121" i="8"/>
  <c r="CL200" i="8"/>
  <c r="CL201" i="8"/>
  <c r="CL202" i="8"/>
  <c r="CL203" i="8"/>
  <c r="CL204" i="8"/>
  <c r="CL205" i="8"/>
  <c r="CL57" i="8"/>
  <c r="CL206" i="8"/>
  <c r="CL207" i="8"/>
  <c r="CL209" i="8"/>
  <c r="CL211" i="8"/>
  <c r="CL212" i="8"/>
  <c r="CL213" i="8"/>
  <c r="CL214" i="8"/>
  <c r="CL216" i="8"/>
  <c r="CL219" i="8"/>
  <c r="CL221" i="8"/>
  <c r="CL222" i="8"/>
  <c r="CL223" i="8"/>
  <c r="CL224" i="8"/>
  <c r="CL225" i="8"/>
  <c r="CL226" i="8"/>
  <c r="CL106" i="8"/>
  <c r="CL227" i="8"/>
  <c r="CL228" i="8"/>
  <c r="CL229" i="8"/>
  <c r="CL230" i="8"/>
  <c r="CL231" i="8"/>
  <c r="CL232" i="8"/>
  <c r="CL233" i="8"/>
  <c r="CL234" i="8"/>
  <c r="CL235" i="8"/>
  <c r="CL236" i="8"/>
  <c r="CL239" i="8"/>
  <c r="CL240" i="8"/>
  <c r="CL242" i="8"/>
  <c r="CL243" i="8"/>
  <c r="CL244" i="8"/>
  <c r="CL237" i="8"/>
  <c r="CL245" i="8"/>
  <c r="CL246" i="8"/>
  <c r="CL247" i="8"/>
  <c r="CL248" i="8"/>
  <c r="CL249" i="8"/>
  <c r="CL250" i="8"/>
  <c r="CL251" i="8"/>
  <c r="CL91" i="8"/>
  <c r="CL252" i="8"/>
  <c r="CL253" i="8"/>
  <c r="CL254" i="8"/>
  <c r="CL255" i="8"/>
  <c r="CL72" i="8"/>
  <c r="CL257" i="8"/>
  <c r="CL258" i="8"/>
  <c r="CL259" i="8"/>
  <c r="CL260" i="8"/>
  <c r="CL261" i="8"/>
  <c r="CL262" i="8"/>
  <c r="CL263" i="8"/>
  <c r="CL264" i="8"/>
  <c r="CL265" i="8"/>
  <c r="CL266" i="8"/>
  <c r="CL267" i="8"/>
  <c r="CL268" i="8"/>
  <c r="CL270" i="8"/>
  <c r="CL271" i="8"/>
  <c r="CL269" i="8"/>
  <c r="CL272" i="8"/>
  <c r="CL5" i="8"/>
  <c r="E237" i="8"/>
  <c r="D237" i="8"/>
  <c r="C237" i="8"/>
  <c r="E74" i="8"/>
  <c r="D74" i="8"/>
  <c r="C74" i="8"/>
  <c r="E96" i="8"/>
  <c r="D96" i="8"/>
  <c r="C96" i="8"/>
  <c r="C164" i="8"/>
  <c r="D164" i="8"/>
  <c r="E164" i="8"/>
  <c r="T274" i="8"/>
  <c r="S274" i="8"/>
  <c r="T3" i="8"/>
  <c r="S3" i="8"/>
  <c r="E324" i="2"/>
  <c r="D324" i="2"/>
  <c r="C324" i="2"/>
  <c r="DP324" i="2"/>
  <c r="E455" i="2"/>
  <c r="D455" i="2"/>
  <c r="C455" i="2"/>
  <c r="DP455" i="2"/>
  <c r="E191" i="2"/>
  <c r="D191" i="2"/>
  <c r="C191" i="2"/>
  <c r="E390" i="2"/>
  <c r="D390" i="2"/>
  <c r="C390" i="2"/>
  <c r="DP191" i="2"/>
  <c r="DP390" i="2"/>
  <c r="L4" i="5"/>
  <c r="L3" i="5"/>
  <c r="L2" i="5"/>
  <c r="E92" i="5"/>
  <c r="D92" i="5"/>
  <c r="E200" i="5"/>
  <c r="D200" i="5"/>
  <c r="E238" i="5"/>
  <c r="D238" i="5"/>
  <c r="BZ92" i="5"/>
  <c r="C92" i="5" s="1"/>
  <c r="BZ200" i="5"/>
  <c r="C200" i="5" s="1"/>
  <c r="BZ238" i="5"/>
  <c r="C238" i="5" s="1"/>
  <c r="E59" i="7"/>
  <c r="D59" i="7"/>
  <c r="C59" i="7"/>
  <c r="E58" i="7"/>
  <c r="D58" i="7"/>
  <c r="C58" i="7"/>
  <c r="E70" i="4"/>
  <c r="D70" i="4"/>
  <c r="C70" i="4"/>
  <c r="E186" i="4"/>
  <c r="D186" i="4"/>
  <c r="C186" i="4"/>
  <c r="E156" i="4"/>
  <c r="D156" i="4"/>
  <c r="C156" i="4"/>
  <c r="BG70" i="4"/>
  <c r="BG186" i="4"/>
  <c r="BG156" i="4"/>
  <c r="L5" i="4"/>
  <c r="L4" i="4"/>
  <c r="L3" i="4"/>
  <c r="L2" i="4"/>
  <c r="L5" i="3"/>
  <c r="L4" i="3"/>
  <c r="L3" i="3"/>
  <c r="L2" i="3"/>
  <c r="E84" i="1"/>
  <c r="D84" i="1"/>
  <c r="C84" i="1"/>
  <c r="E127" i="1"/>
  <c r="D127" i="1"/>
  <c r="C127" i="1"/>
  <c r="L5" i="1"/>
  <c r="L4" i="1"/>
  <c r="L3" i="1"/>
  <c r="L2" i="1"/>
  <c r="L4" i="2"/>
  <c r="L3" i="2"/>
  <c r="L2" i="2"/>
  <c r="F74" i="8" l="1"/>
  <c r="G74" i="8" s="1"/>
  <c r="F164" i="8"/>
  <c r="G164" i="8" s="1"/>
  <c r="F237" i="8"/>
  <c r="G237" i="8" s="1"/>
  <c r="F96" i="8"/>
  <c r="G96" i="8" s="1"/>
  <c r="C189" i="8" l="1"/>
  <c r="D189" i="8"/>
  <c r="E189" i="8"/>
  <c r="C113" i="8"/>
  <c r="D113" i="8"/>
  <c r="E113" i="8"/>
  <c r="C44" i="8"/>
  <c r="D44" i="8"/>
  <c r="E44" i="8"/>
  <c r="C270" i="8"/>
  <c r="D270" i="8"/>
  <c r="E270" i="8"/>
  <c r="C135" i="8"/>
  <c r="D135" i="8"/>
  <c r="E135" i="8"/>
  <c r="V274" i="8"/>
  <c r="U274" i="8"/>
  <c r="U3" i="8"/>
  <c r="V3" i="8"/>
  <c r="F44" i="8" l="1"/>
  <c r="G44" i="8" s="1"/>
  <c r="F189" i="8"/>
  <c r="G189" i="8" s="1"/>
  <c r="F135" i="8"/>
  <c r="G135" i="8" s="1"/>
  <c r="F270" i="8"/>
  <c r="G270" i="8" s="1"/>
  <c r="F113" i="8"/>
  <c r="G113" i="8" s="1"/>
  <c r="E222" i="5"/>
  <c r="D222" i="5"/>
  <c r="BZ222" i="5"/>
  <c r="C222" i="5" s="1"/>
  <c r="E230" i="5"/>
  <c r="D230" i="5"/>
  <c r="BZ230" i="5"/>
  <c r="C230" i="5" s="1"/>
  <c r="E51" i="5"/>
  <c r="D51" i="5"/>
  <c r="BZ51" i="5"/>
  <c r="C51" i="5" s="1"/>
  <c r="M4" i="5"/>
  <c r="M3" i="5"/>
  <c r="M2" i="5"/>
  <c r="E388" i="2"/>
  <c r="D388" i="2"/>
  <c r="C388" i="2"/>
  <c r="DP388" i="2"/>
  <c r="E253" i="2"/>
  <c r="D253" i="2"/>
  <c r="C253" i="2"/>
  <c r="DP253" i="2"/>
  <c r="C14" i="7"/>
  <c r="M4" i="2" l="1"/>
  <c r="M3" i="2"/>
  <c r="M2" i="2"/>
  <c r="E83" i="7"/>
  <c r="D83" i="7"/>
  <c r="C83" i="7"/>
  <c r="E20" i="7"/>
  <c r="D20" i="7"/>
  <c r="C20" i="7"/>
  <c r="E181" i="4"/>
  <c r="D181" i="4"/>
  <c r="C181" i="4"/>
  <c r="E177" i="4"/>
  <c r="D177" i="4"/>
  <c r="C177" i="4"/>
  <c r="E37" i="4"/>
  <c r="D37" i="4"/>
  <c r="C37" i="4"/>
  <c r="BG181" i="4"/>
  <c r="BG177" i="4"/>
  <c r="BG37" i="4"/>
  <c r="M5" i="4"/>
  <c r="M4" i="4"/>
  <c r="M3" i="4"/>
  <c r="M2" i="4"/>
  <c r="E50" i="3"/>
  <c r="D50" i="3"/>
  <c r="C50" i="3"/>
  <c r="BN50" i="3"/>
  <c r="E75" i="3"/>
  <c r="D75" i="3"/>
  <c r="C75" i="3"/>
  <c r="BN75" i="3"/>
  <c r="E51" i="3"/>
  <c r="D51" i="3"/>
  <c r="C51" i="3"/>
  <c r="BN51" i="3"/>
  <c r="M5" i="3"/>
  <c r="M4" i="3"/>
  <c r="M3" i="3"/>
  <c r="M2" i="3"/>
  <c r="E110" i="1"/>
  <c r="D110" i="1"/>
  <c r="C110" i="1"/>
  <c r="M5" i="1"/>
  <c r="M4" i="1"/>
  <c r="M3" i="1"/>
  <c r="M2" i="1"/>
  <c r="E100" i="8" l="1"/>
  <c r="D100" i="8"/>
  <c r="C100" i="8"/>
  <c r="E64" i="8"/>
  <c r="D64" i="8"/>
  <c r="C64" i="8"/>
  <c r="E16" i="8"/>
  <c r="D16" i="8"/>
  <c r="C16" i="8"/>
  <c r="E46" i="8"/>
  <c r="D46" i="8"/>
  <c r="C46" i="8"/>
  <c r="E72" i="8"/>
  <c r="D72" i="8"/>
  <c r="C72" i="8"/>
  <c r="E164" i="2"/>
  <c r="D164" i="2"/>
  <c r="C164" i="2"/>
  <c r="DP164" i="2"/>
  <c r="E354" i="2"/>
  <c r="D354" i="2"/>
  <c r="C354" i="2"/>
  <c r="DP354" i="2"/>
  <c r="E267" i="2"/>
  <c r="D267" i="2"/>
  <c r="C267" i="2"/>
  <c r="DP267" i="2"/>
  <c r="E84" i="2"/>
  <c r="D84" i="2"/>
  <c r="C84" i="2"/>
  <c r="DP84" i="2"/>
  <c r="E130" i="2"/>
  <c r="D130" i="2"/>
  <c r="C130" i="2"/>
  <c r="DP130" i="2"/>
  <c r="E58" i="5"/>
  <c r="D58" i="5"/>
  <c r="BZ58" i="5"/>
  <c r="C58" i="5" s="1"/>
  <c r="E31" i="5"/>
  <c r="D31" i="5"/>
  <c r="BZ31" i="5"/>
  <c r="C31" i="5" s="1"/>
  <c r="N4" i="5"/>
  <c r="N3" i="5"/>
  <c r="N2" i="5"/>
  <c r="F16" i="8" l="1"/>
  <c r="G16" i="8" s="1"/>
  <c r="F100" i="8"/>
  <c r="G100" i="8" s="1"/>
  <c r="F46" i="8"/>
  <c r="G46" i="8" s="1"/>
  <c r="F72" i="8"/>
  <c r="G72" i="8" s="1"/>
  <c r="F64" i="8"/>
  <c r="G64" i="8" s="1"/>
  <c r="N4" i="2" l="1"/>
  <c r="N3" i="2"/>
  <c r="N2" i="2"/>
  <c r="W274" i="8"/>
  <c r="X274" i="8"/>
  <c r="X3" i="8"/>
  <c r="W3" i="8"/>
  <c r="C48" i="7" l="1"/>
  <c r="D48" i="7"/>
  <c r="E48" i="7"/>
  <c r="C98" i="7"/>
  <c r="D98" i="7"/>
  <c r="E98" i="7"/>
  <c r="C46" i="7"/>
  <c r="D46" i="7"/>
  <c r="E46" i="7"/>
  <c r="C57" i="7"/>
  <c r="D57" i="7"/>
  <c r="E57" i="7"/>
  <c r="E61" i="1" l="1"/>
  <c r="D61" i="1"/>
  <c r="C61" i="1"/>
  <c r="E212" i="1"/>
  <c r="D212" i="1"/>
  <c r="C212" i="1"/>
  <c r="E59" i="1"/>
  <c r="D59" i="1"/>
  <c r="C59" i="1"/>
  <c r="N5" i="1"/>
  <c r="N4" i="1"/>
  <c r="N3" i="1"/>
  <c r="N2" i="1"/>
  <c r="E95" i="3"/>
  <c r="D95" i="3"/>
  <c r="C95" i="3"/>
  <c r="BN95" i="3"/>
  <c r="N5" i="3"/>
  <c r="N4" i="3"/>
  <c r="N3" i="3"/>
  <c r="N2" i="3"/>
  <c r="E43" i="4"/>
  <c r="D43" i="4"/>
  <c r="C43" i="4"/>
  <c r="BG43" i="4"/>
  <c r="E24" i="4"/>
  <c r="D24" i="4"/>
  <c r="C24" i="4"/>
  <c r="BG24" i="4"/>
  <c r="N5" i="4"/>
  <c r="N4" i="4"/>
  <c r="N3" i="4"/>
  <c r="N2" i="4"/>
  <c r="E90" i="5" l="1"/>
  <c r="D90" i="5"/>
  <c r="E150" i="5"/>
  <c r="D150" i="5"/>
  <c r="E141" i="5"/>
  <c r="D141" i="5"/>
  <c r="BZ90" i="5"/>
  <c r="C90" i="5" s="1"/>
  <c r="BZ150" i="5"/>
  <c r="C150" i="5" s="1"/>
  <c r="BZ141" i="5"/>
  <c r="C141" i="5" s="1"/>
  <c r="O4" i="5"/>
  <c r="O3" i="5"/>
  <c r="O2" i="5"/>
  <c r="E440" i="2"/>
  <c r="D440" i="2"/>
  <c r="C440" i="2"/>
  <c r="DP440" i="2"/>
  <c r="E142" i="2"/>
  <c r="D142" i="2"/>
  <c r="C142" i="2"/>
  <c r="DP142" i="2"/>
  <c r="E433" i="2"/>
  <c r="D433" i="2"/>
  <c r="C433" i="2"/>
  <c r="DP433" i="2"/>
  <c r="C6" i="8" l="1"/>
  <c r="D6" i="8"/>
  <c r="E6" i="8"/>
  <c r="C7" i="8"/>
  <c r="D7" i="8"/>
  <c r="E7" i="8"/>
  <c r="C9" i="8"/>
  <c r="D9" i="8"/>
  <c r="E9" i="8"/>
  <c r="C11" i="8"/>
  <c r="D11" i="8"/>
  <c r="E11" i="8"/>
  <c r="C10" i="8"/>
  <c r="D10" i="8"/>
  <c r="E10" i="8"/>
  <c r="C14" i="8"/>
  <c r="D14" i="8"/>
  <c r="E14" i="8"/>
  <c r="C15" i="8"/>
  <c r="D15" i="8"/>
  <c r="E15" i="8"/>
  <c r="C17" i="8"/>
  <c r="D17" i="8"/>
  <c r="E17" i="8"/>
  <c r="C18" i="8"/>
  <c r="D18" i="8"/>
  <c r="E18" i="8"/>
  <c r="C19" i="8"/>
  <c r="D19" i="8"/>
  <c r="E19" i="8"/>
  <c r="C12" i="8"/>
  <c r="D12" i="8"/>
  <c r="E12" i="8"/>
  <c r="C8" i="8"/>
  <c r="D8" i="8"/>
  <c r="E8" i="8"/>
  <c r="C20" i="8"/>
  <c r="D20" i="8"/>
  <c r="E20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4" i="8"/>
  <c r="D34" i="8"/>
  <c r="E34" i="8"/>
  <c r="C35" i="8"/>
  <c r="D35" i="8"/>
  <c r="E35" i="8"/>
  <c r="C36" i="8"/>
  <c r="D36" i="8"/>
  <c r="E36" i="8"/>
  <c r="C39" i="8"/>
  <c r="D39" i="8"/>
  <c r="E39" i="8"/>
  <c r="C41" i="8"/>
  <c r="D41" i="8"/>
  <c r="E41" i="8"/>
  <c r="C42" i="8"/>
  <c r="D42" i="8"/>
  <c r="E42" i="8"/>
  <c r="C43" i="8"/>
  <c r="D43" i="8"/>
  <c r="E43" i="8"/>
  <c r="C45" i="8"/>
  <c r="D45" i="8"/>
  <c r="E45" i="8"/>
  <c r="C47" i="8"/>
  <c r="D47" i="8"/>
  <c r="E47" i="8"/>
  <c r="C48" i="8"/>
  <c r="D48" i="8"/>
  <c r="E48" i="8"/>
  <c r="C49" i="8"/>
  <c r="D49" i="8"/>
  <c r="E49" i="8"/>
  <c r="C50" i="8"/>
  <c r="D50" i="8"/>
  <c r="E50" i="8"/>
  <c r="C52" i="8"/>
  <c r="D52" i="8"/>
  <c r="E52" i="8"/>
  <c r="C54" i="8"/>
  <c r="D54" i="8"/>
  <c r="E54" i="8"/>
  <c r="C55" i="8"/>
  <c r="D55" i="8"/>
  <c r="E55" i="8"/>
  <c r="C40" i="8"/>
  <c r="D40" i="8"/>
  <c r="E40" i="8"/>
  <c r="C21" i="8"/>
  <c r="D21" i="8"/>
  <c r="E21" i="8"/>
  <c r="C59" i="8"/>
  <c r="D59" i="8"/>
  <c r="E59" i="8"/>
  <c r="C61" i="8"/>
  <c r="D61" i="8"/>
  <c r="E61" i="8"/>
  <c r="C23" i="8"/>
  <c r="D23" i="8"/>
  <c r="E23" i="8"/>
  <c r="C63" i="8"/>
  <c r="D63" i="8"/>
  <c r="E63" i="8"/>
  <c r="C38" i="8"/>
  <c r="D38" i="8"/>
  <c r="E38" i="8"/>
  <c r="C65" i="8"/>
  <c r="D65" i="8"/>
  <c r="E65" i="8"/>
  <c r="C67" i="8"/>
  <c r="D67" i="8"/>
  <c r="E67" i="8"/>
  <c r="C68" i="8"/>
  <c r="D68" i="8"/>
  <c r="E68" i="8"/>
  <c r="C58" i="8"/>
  <c r="D58" i="8"/>
  <c r="E58" i="8"/>
  <c r="C70" i="8"/>
  <c r="D70" i="8"/>
  <c r="E70" i="8"/>
  <c r="C71" i="8"/>
  <c r="D71" i="8"/>
  <c r="E71" i="8"/>
  <c r="C73" i="8"/>
  <c r="D73" i="8"/>
  <c r="E73" i="8"/>
  <c r="C75" i="8"/>
  <c r="D75" i="8"/>
  <c r="E75" i="8"/>
  <c r="C76" i="8"/>
  <c r="D76" i="8"/>
  <c r="E76" i="8"/>
  <c r="C78" i="8"/>
  <c r="D78" i="8"/>
  <c r="E78" i="8"/>
  <c r="C37" i="8"/>
  <c r="D37" i="8"/>
  <c r="E37" i="8"/>
  <c r="C79" i="8"/>
  <c r="D79" i="8"/>
  <c r="E79" i="8"/>
  <c r="C80" i="8"/>
  <c r="D80" i="8"/>
  <c r="E80" i="8"/>
  <c r="C81" i="8"/>
  <c r="D81" i="8"/>
  <c r="E81" i="8"/>
  <c r="C82" i="8"/>
  <c r="D82" i="8"/>
  <c r="E82" i="8"/>
  <c r="C83" i="8"/>
  <c r="D83" i="8"/>
  <c r="E83" i="8"/>
  <c r="C84" i="8"/>
  <c r="D84" i="8"/>
  <c r="E84" i="8"/>
  <c r="C13" i="8"/>
  <c r="D13" i="8"/>
  <c r="E13" i="8"/>
  <c r="C85" i="8"/>
  <c r="D85" i="8"/>
  <c r="E85" i="8"/>
  <c r="C86" i="8"/>
  <c r="D86" i="8"/>
  <c r="E86" i="8"/>
  <c r="C87" i="8"/>
  <c r="D87" i="8"/>
  <c r="E87" i="8"/>
  <c r="C88" i="8"/>
  <c r="D88" i="8"/>
  <c r="E88" i="8"/>
  <c r="C90" i="8"/>
  <c r="D90" i="8"/>
  <c r="E90" i="8"/>
  <c r="C92" i="8"/>
  <c r="D92" i="8"/>
  <c r="E92" i="8"/>
  <c r="C93" i="8"/>
  <c r="D93" i="8"/>
  <c r="E93" i="8"/>
  <c r="C94" i="8"/>
  <c r="D94" i="8"/>
  <c r="E94" i="8"/>
  <c r="C95" i="8"/>
  <c r="D95" i="8"/>
  <c r="E95" i="8"/>
  <c r="C97" i="8"/>
  <c r="D97" i="8"/>
  <c r="E97" i="8"/>
  <c r="C99" i="8"/>
  <c r="D99" i="8"/>
  <c r="E99" i="8"/>
  <c r="C101" i="8"/>
  <c r="D101" i="8"/>
  <c r="E101" i="8"/>
  <c r="C102" i="8"/>
  <c r="D102" i="8"/>
  <c r="E102" i="8"/>
  <c r="C104" i="8"/>
  <c r="D104" i="8"/>
  <c r="E104" i="8"/>
  <c r="C105" i="8"/>
  <c r="D105" i="8"/>
  <c r="E105" i="8"/>
  <c r="C107" i="8"/>
  <c r="D107" i="8"/>
  <c r="E107" i="8"/>
  <c r="C108" i="8"/>
  <c r="D108" i="8"/>
  <c r="E108" i="8"/>
  <c r="C111" i="8"/>
  <c r="D111" i="8"/>
  <c r="E111" i="8"/>
  <c r="C112" i="8"/>
  <c r="D112" i="8"/>
  <c r="E112" i="8"/>
  <c r="C114" i="8"/>
  <c r="D114" i="8"/>
  <c r="E114" i="8"/>
  <c r="C115" i="8"/>
  <c r="D115" i="8"/>
  <c r="E115" i="8"/>
  <c r="C116" i="8"/>
  <c r="D116" i="8"/>
  <c r="E116" i="8"/>
  <c r="C117" i="8"/>
  <c r="D117" i="8"/>
  <c r="E117" i="8"/>
  <c r="C118" i="8"/>
  <c r="D118" i="8"/>
  <c r="E118" i="8"/>
  <c r="C119" i="8"/>
  <c r="D119" i="8"/>
  <c r="E119" i="8"/>
  <c r="C120" i="8"/>
  <c r="D120" i="8"/>
  <c r="E120" i="8"/>
  <c r="C122" i="8"/>
  <c r="D122" i="8"/>
  <c r="E122" i="8"/>
  <c r="C123" i="8"/>
  <c r="D123" i="8"/>
  <c r="E123" i="8"/>
  <c r="C124" i="8"/>
  <c r="D124" i="8"/>
  <c r="E124" i="8"/>
  <c r="C33" i="8"/>
  <c r="D33" i="8"/>
  <c r="E33" i="8"/>
  <c r="C125" i="8"/>
  <c r="D125" i="8"/>
  <c r="E125" i="8"/>
  <c r="C56" i="8"/>
  <c r="D56" i="8"/>
  <c r="E56" i="8"/>
  <c r="C126" i="8"/>
  <c r="D126" i="8"/>
  <c r="E126" i="8"/>
  <c r="C127" i="8"/>
  <c r="D127" i="8"/>
  <c r="E127" i="8"/>
  <c r="C130" i="8"/>
  <c r="D130" i="8"/>
  <c r="E130" i="8"/>
  <c r="C131" i="8"/>
  <c r="D131" i="8"/>
  <c r="E131" i="8"/>
  <c r="C132" i="8"/>
  <c r="D132" i="8"/>
  <c r="E132" i="8"/>
  <c r="C60" i="8"/>
  <c r="D60" i="8"/>
  <c r="E60" i="8"/>
  <c r="C134" i="8"/>
  <c r="D134" i="8"/>
  <c r="E134" i="8"/>
  <c r="C136" i="8"/>
  <c r="D136" i="8"/>
  <c r="E136" i="8"/>
  <c r="C133" i="8"/>
  <c r="D133" i="8"/>
  <c r="E133" i="8"/>
  <c r="C138" i="8"/>
  <c r="D138" i="8"/>
  <c r="E138" i="8"/>
  <c r="C139" i="8"/>
  <c r="D139" i="8"/>
  <c r="E139" i="8"/>
  <c r="C140" i="8"/>
  <c r="D140" i="8"/>
  <c r="E140" i="8"/>
  <c r="C141" i="8"/>
  <c r="D141" i="8"/>
  <c r="E141" i="8"/>
  <c r="C142" i="8"/>
  <c r="D142" i="8"/>
  <c r="E142" i="8"/>
  <c r="C143" i="8"/>
  <c r="D143" i="8"/>
  <c r="E143" i="8"/>
  <c r="C144" i="8"/>
  <c r="D144" i="8"/>
  <c r="E144" i="8"/>
  <c r="C145" i="8"/>
  <c r="D145" i="8"/>
  <c r="E145" i="8"/>
  <c r="C146" i="8"/>
  <c r="D146" i="8"/>
  <c r="E146" i="8"/>
  <c r="C148" i="8"/>
  <c r="D148" i="8"/>
  <c r="E148" i="8"/>
  <c r="C149" i="8"/>
  <c r="D149" i="8"/>
  <c r="E149" i="8"/>
  <c r="C150" i="8"/>
  <c r="D150" i="8"/>
  <c r="E150" i="8"/>
  <c r="C153" i="8"/>
  <c r="D153" i="8"/>
  <c r="E153" i="8"/>
  <c r="C77" i="8"/>
  <c r="D77" i="8"/>
  <c r="E77" i="8"/>
  <c r="C154" i="8"/>
  <c r="D154" i="8"/>
  <c r="E154" i="8"/>
  <c r="C155" i="8"/>
  <c r="D155" i="8"/>
  <c r="E155" i="8"/>
  <c r="C156" i="8"/>
  <c r="D156" i="8"/>
  <c r="E156" i="8"/>
  <c r="C62" i="8"/>
  <c r="D62" i="8"/>
  <c r="E62" i="8"/>
  <c r="C157" i="8"/>
  <c r="D157" i="8"/>
  <c r="E157" i="8"/>
  <c r="C158" i="8"/>
  <c r="D158" i="8"/>
  <c r="E158" i="8"/>
  <c r="C159" i="8"/>
  <c r="D159" i="8"/>
  <c r="E159" i="8"/>
  <c r="C160" i="8"/>
  <c r="D160" i="8"/>
  <c r="E160" i="8"/>
  <c r="C161" i="8"/>
  <c r="D161" i="8"/>
  <c r="E161" i="8"/>
  <c r="C162" i="8"/>
  <c r="D162" i="8"/>
  <c r="E162" i="8"/>
  <c r="C163" i="8"/>
  <c r="D163" i="8"/>
  <c r="E163" i="8"/>
  <c r="C165" i="8"/>
  <c r="D165" i="8"/>
  <c r="E165" i="8"/>
  <c r="C166" i="8"/>
  <c r="D166" i="8"/>
  <c r="E166" i="8"/>
  <c r="C167" i="8"/>
  <c r="D167" i="8"/>
  <c r="E167" i="8"/>
  <c r="C53" i="8"/>
  <c r="D53" i="8"/>
  <c r="E53" i="8"/>
  <c r="C171" i="8"/>
  <c r="D171" i="8"/>
  <c r="E171" i="8"/>
  <c r="C172" i="8"/>
  <c r="D172" i="8"/>
  <c r="E172" i="8"/>
  <c r="C173" i="8"/>
  <c r="D173" i="8"/>
  <c r="E173" i="8"/>
  <c r="C174" i="8"/>
  <c r="D174" i="8"/>
  <c r="E174" i="8"/>
  <c r="C175" i="8"/>
  <c r="D175" i="8"/>
  <c r="E175" i="8"/>
  <c r="C176" i="8"/>
  <c r="D176" i="8"/>
  <c r="E176" i="8"/>
  <c r="C177" i="8"/>
  <c r="D177" i="8"/>
  <c r="E177" i="8"/>
  <c r="C22" i="8"/>
  <c r="D22" i="8"/>
  <c r="E22" i="8"/>
  <c r="C69" i="8"/>
  <c r="D69" i="8"/>
  <c r="E69" i="8"/>
  <c r="C178" i="8"/>
  <c r="D178" i="8"/>
  <c r="E178" i="8"/>
  <c r="C179" i="8"/>
  <c r="D179" i="8"/>
  <c r="E179" i="8"/>
  <c r="C180" i="8"/>
  <c r="D180" i="8"/>
  <c r="E180" i="8"/>
  <c r="C66" i="8"/>
  <c r="D66" i="8"/>
  <c r="E66" i="8"/>
  <c r="C181" i="8"/>
  <c r="D181" i="8"/>
  <c r="E181" i="8"/>
  <c r="C182" i="8"/>
  <c r="D182" i="8"/>
  <c r="E182" i="8"/>
  <c r="C183" i="8"/>
  <c r="D183" i="8"/>
  <c r="E183" i="8"/>
  <c r="C184" i="8"/>
  <c r="D184" i="8"/>
  <c r="E184" i="8"/>
  <c r="C109" i="8"/>
  <c r="D109" i="8"/>
  <c r="E109" i="8"/>
  <c r="C185" i="8"/>
  <c r="D185" i="8"/>
  <c r="E185" i="8"/>
  <c r="C186" i="8"/>
  <c r="D186" i="8"/>
  <c r="E186" i="8"/>
  <c r="C187" i="8"/>
  <c r="D187" i="8"/>
  <c r="E187" i="8"/>
  <c r="C188" i="8"/>
  <c r="D188" i="8"/>
  <c r="E188" i="8"/>
  <c r="C190" i="8"/>
  <c r="D190" i="8"/>
  <c r="E190" i="8"/>
  <c r="C191" i="8"/>
  <c r="D191" i="8"/>
  <c r="E191" i="8"/>
  <c r="C192" i="8"/>
  <c r="D192" i="8"/>
  <c r="E192" i="8"/>
  <c r="C89" i="8"/>
  <c r="D89" i="8"/>
  <c r="E89" i="8"/>
  <c r="C152" i="8"/>
  <c r="D152" i="8"/>
  <c r="E152" i="8"/>
  <c r="C193" i="8"/>
  <c r="D193" i="8"/>
  <c r="E193" i="8"/>
  <c r="C194" i="8"/>
  <c r="D194" i="8"/>
  <c r="E194" i="8"/>
  <c r="C195" i="8"/>
  <c r="D195" i="8"/>
  <c r="E195" i="8"/>
  <c r="C196" i="8"/>
  <c r="D196" i="8"/>
  <c r="E196" i="8"/>
  <c r="C197" i="8"/>
  <c r="D197" i="8"/>
  <c r="E197" i="8"/>
  <c r="C121" i="8"/>
  <c r="D121" i="8"/>
  <c r="E121" i="8"/>
  <c r="C51" i="8"/>
  <c r="D51" i="8"/>
  <c r="E51" i="8"/>
  <c r="C200" i="8"/>
  <c r="D200" i="8"/>
  <c r="E200" i="8"/>
  <c r="C201" i="8"/>
  <c r="D201" i="8"/>
  <c r="E201" i="8"/>
  <c r="C202" i="8"/>
  <c r="D202" i="8"/>
  <c r="E202" i="8"/>
  <c r="C203" i="8"/>
  <c r="D203" i="8"/>
  <c r="E203" i="8"/>
  <c r="C204" i="8"/>
  <c r="D204" i="8"/>
  <c r="E204" i="8"/>
  <c r="C205" i="8"/>
  <c r="D205" i="8"/>
  <c r="E205" i="8"/>
  <c r="C57" i="8"/>
  <c r="D57" i="8"/>
  <c r="E57" i="8"/>
  <c r="C206" i="8"/>
  <c r="D206" i="8"/>
  <c r="E206" i="8"/>
  <c r="C207" i="8"/>
  <c r="D207" i="8"/>
  <c r="E207" i="8"/>
  <c r="C209" i="8"/>
  <c r="D209" i="8"/>
  <c r="E209" i="8"/>
  <c r="C211" i="8"/>
  <c r="D211" i="8"/>
  <c r="E211" i="8"/>
  <c r="C212" i="8"/>
  <c r="D212" i="8"/>
  <c r="E212" i="8"/>
  <c r="C213" i="8"/>
  <c r="D213" i="8"/>
  <c r="E213" i="8"/>
  <c r="C214" i="8"/>
  <c r="D214" i="8"/>
  <c r="E214" i="8"/>
  <c r="C216" i="8"/>
  <c r="D216" i="8"/>
  <c r="E216" i="8"/>
  <c r="C219" i="8"/>
  <c r="D219" i="8"/>
  <c r="E219" i="8"/>
  <c r="C221" i="8"/>
  <c r="D221" i="8"/>
  <c r="E221" i="8"/>
  <c r="C222" i="8"/>
  <c r="D222" i="8"/>
  <c r="E222" i="8"/>
  <c r="C223" i="8"/>
  <c r="D223" i="8"/>
  <c r="E223" i="8"/>
  <c r="C224" i="8"/>
  <c r="D224" i="8"/>
  <c r="E224" i="8"/>
  <c r="C225" i="8"/>
  <c r="D225" i="8"/>
  <c r="E225" i="8"/>
  <c r="C226" i="8"/>
  <c r="D226" i="8"/>
  <c r="E226" i="8"/>
  <c r="C106" i="8"/>
  <c r="D106" i="8"/>
  <c r="E106" i="8"/>
  <c r="C227" i="8"/>
  <c r="D227" i="8"/>
  <c r="E227" i="8"/>
  <c r="C228" i="8"/>
  <c r="D228" i="8"/>
  <c r="E228" i="8"/>
  <c r="C229" i="8"/>
  <c r="D229" i="8"/>
  <c r="E229" i="8"/>
  <c r="C230" i="8"/>
  <c r="D230" i="8"/>
  <c r="E230" i="8"/>
  <c r="C231" i="8"/>
  <c r="D231" i="8"/>
  <c r="E231" i="8"/>
  <c r="C103" i="8"/>
  <c r="D103" i="8"/>
  <c r="E103" i="8"/>
  <c r="C232" i="8"/>
  <c r="D232" i="8"/>
  <c r="E232" i="8"/>
  <c r="C233" i="8"/>
  <c r="D233" i="8"/>
  <c r="E233" i="8"/>
  <c r="C234" i="8"/>
  <c r="D234" i="8"/>
  <c r="E234" i="8"/>
  <c r="C235" i="8"/>
  <c r="D235" i="8"/>
  <c r="E235" i="8"/>
  <c r="C236" i="8"/>
  <c r="D236" i="8"/>
  <c r="E236" i="8"/>
  <c r="C239" i="8"/>
  <c r="D239" i="8"/>
  <c r="E239" i="8"/>
  <c r="C240" i="8"/>
  <c r="D240" i="8"/>
  <c r="E240" i="8"/>
  <c r="C243" i="8"/>
  <c r="D243" i="8"/>
  <c r="E243" i="8"/>
  <c r="C244" i="8"/>
  <c r="D244" i="8"/>
  <c r="E244" i="8"/>
  <c r="C129" i="8"/>
  <c r="D129" i="8"/>
  <c r="E129" i="8"/>
  <c r="C245" i="8"/>
  <c r="D245" i="8"/>
  <c r="E245" i="8"/>
  <c r="C246" i="8"/>
  <c r="D246" i="8"/>
  <c r="E246" i="8"/>
  <c r="C247" i="8"/>
  <c r="D247" i="8"/>
  <c r="E247" i="8"/>
  <c r="C248" i="8"/>
  <c r="D248" i="8"/>
  <c r="E248" i="8"/>
  <c r="C249" i="8"/>
  <c r="D249" i="8"/>
  <c r="E249" i="8"/>
  <c r="C250" i="8"/>
  <c r="D250" i="8"/>
  <c r="E250" i="8"/>
  <c r="C251" i="8"/>
  <c r="D251" i="8"/>
  <c r="E251" i="8"/>
  <c r="C91" i="8"/>
  <c r="D91" i="8"/>
  <c r="E91" i="8"/>
  <c r="C252" i="8"/>
  <c r="D252" i="8"/>
  <c r="E252" i="8"/>
  <c r="C253" i="8"/>
  <c r="D253" i="8"/>
  <c r="E253" i="8"/>
  <c r="C254" i="8"/>
  <c r="D254" i="8"/>
  <c r="E254" i="8"/>
  <c r="C255" i="8"/>
  <c r="D255" i="8"/>
  <c r="E255" i="8"/>
  <c r="C258" i="8"/>
  <c r="D258" i="8"/>
  <c r="E258" i="8"/>
  <c r="C259" i="8"/>
  <c r="D259" i="8"/>
  <c r="E259" i="8"/>
  <c r="C260" i="8"/>
  <c r="D260" i="8"/>
  <c r="E260" i="8"/>
  <c r="C261" i="8"/>
  <c r="D261" i="8"/>
  <c r="E261" i="8"/>
  <c r="C262" i="8"/>
  <c r="D262" i="8"/>
  <c r="E262" i="8"/>
  <c r="C263" i="8"/>
  <c r="D263" i="8"/>
  <c r="E263" i="8"/>
  <c r="C264" i="8"/>
  <c r="D264" i="8"/>
  <c r="E264" i="8"/>
  <c r="C265" i="8"/>
  <c r="D265" i="8"/>
  <c r="E265" i="8"/>
  <c r="C266" i="8"/>
  <c r="D266" i="8"/>
  <c r="E266" i="8"/>
  <c r="C267" i="8"/>
  <c r="D267" i="8"/>
  <c r="E267" i="8"/>
  <c r="C268" i="8"/>
  <c r="D268" i="8"/>
  <c r="E268" i="8"/>
  <c r="C271" i="8"/>
  <c r="D271" i="8"/>
  <c r="E271" i="8"/>
  <c r="C269" i="8"/>
  <c r="D269" i="8"/>
  <c r="E269" i="8"/>
  <c r="C272" i="8"/>
  <c r="D272" i="8"/>
  <c r="E272" i="8"/>
  <c r="E5" i="8"/>
  <c r="D5" i="8"/>
  <c r="C5" i="8"/>
  <c r="Z274" i="8"/>
  <c r="Y274" i="8"/>
  <c r="Z3" i="8"/>
  <c r="Y3" i="8"/>
  <c r="O4" i="2"/>
  <c r="O3" i="2"/>
  <c r="O2" i="2"/>
  <c r="E99" i="2"/>
  <c r="D99" i="2"/>
  <c r="C99" i="2"/>
  <c r="DP99" i="2"/>
  <c r="F255" i="8" l="1"/>
  <c r="G255" i="8" s="1"/>
  <c r="F129" i="8"/>
  <c r="G129" i="8" s="1"/>
  <c r="F264" i="8"/>
  <c r="G264" i="8" s="1"/>
  <c r="F240" i="8"/>
  <c r="G240" i="8" s="1"/>
  <c r="F231" i="8"/>
  <c r="G231" i="8" s="1"/>
  <c r="F227" i="8"/>
  <c r="G227" i="8" s="1"/>
  <c r="F224" i="8"/>
  <c r="G224" i="8" s="1"/>
  <c r="F212" i="8"/>
  <c r="G212" i="8" s="1"/>
  <c r="F206" i="8"/>
  <c r="G206" i="8" s="1"/>
  <c r="F89" i="8"/>
  <c r="G89" i="8" s="1"/>
  <c r="F109" i="8"/>
  <c r="G109" i="8" s="1"/>
  <c r="F181" i="8"/>
  <c r="G181" i="8" s="1"/>
  <c r="F178" i="8"/>
  <c r="G178" i="8" s="1"/>
  <c r="F172" i="8"/>
  <c r="G172" i="8" s="1"/>
  <c r="F166" i="8"/>
  <c r="G166" i="8" s="1"/>
  <c r="F161" i="8"/>
  <c r="G161" i="8" s="1"/>
  <c r="F154" i="8"/>
  <c r="G154" i="8" s="1"/>
  <c r="F149" i="8"/>
  <c r="G149" i="8" s="1"/>
  <c r="F144" i="8"/>
  <c r="F136" i="8"/>
  <c r="G136" i="8" s="1"/>
  <c r="F131" i="8"/>
  <c r="G131" i="8" s="1"/>
  <c r="F56" i="8"/>
  <c r="G56" i="8" s="1"/>
  <c r="F118" i="8"/>
  <c r="G118" i="8" s="1"/>
  <c r="F114" i="8"/>
  <c r="G114" i="8" s="1"/>
  <c r="F107" i="8"/>
  <c r="G107" i="8" s="1"/>
  <c r="F94" i="8"/>
  <c r="G94" i="8" s="1"/>
  <c r="F88" i="8"/>
  <c r="G88" i="8" s="1"/>
  <c r="F13" i="8"/>
  <c r="G13" i="8" s="1"/>
  <c r="F78" i="8"/>
  <c r="G78" i="8" s="1"/>
  <c r="F71" i="8"/>
  <c r="G71" i="8" s="1"/>
  <c r="F67" i="8"/>
  <c r="G67" i="8" s="1"/>
  <c r="F40" i="8"/>
  <c r="G40" i="8" s="1"/>
  <c r="F50" i="8"/>
  <c r="G50" i="8" s="1"/>
  <c r="F45" i="8"/>
  <c r="G45" i="8" s="1"/>
  <c r="F31" i="8"/>
  <c r="G31" i="8" s="1"/>
  <c r="F27" i="8"/>
  <c r="G27" i="8" s="1"/>
  <c r="F20" i="8"/>
  <c r="G20" i="8" s="1"/>
  <c r="F18" i="8"/>
  <c r="G18" i="8" s="1"/>
  <c r="F260" i="8"/>
  <c r="G260" i="8" s="1"/>
  <c r="F248" i="8"/>
  <c r="G248" i="8" s="1"/>
  <c r="F6" i="8"/>
  <c r="G6" i="8" s="1"/>
  <c r="F236" i="8"/>
  <c r="G236" i="8" s="1"/>
  <c r="F209" i="8"/>
  <c r="G209" i="8" s="1"/>
  <c r="F193" i="8"/>
  <c r="G193" i="8" s="1"/>
  <c r="F191" i="8"/>
  <c r="G191" i="8" s="1"/>
  <c r="F180" i="8"/>
  <c r="G180" i="8" s="1"/>
  <c r="F111" i="8"/>
  <c r="G111" i="8" s="1"/>
  <c r="F86" i="8"/>
  <c r="G86" i="8" s="1"/>
  <c r="F83" i="8"/>
  <c r="G83" i="8" s="1"/>
  <c r="F75" i="8"/>
  <c r="G75" i="8" s="1"/>
  <c r="F58" i="8"/>
  <c r="G58" i="8" s="1"/>
  <c r="F54" i="8"/>
  <c r="G54" i="8" s="1"/>
  <c r="F48" i="8"/>
  <c r="G48" i="8" s="1"/>
  <c r="F29" i="8"/>
  <c r="G29" i="8" s="1"/>
  <c r="F25" i="8"/>
  <c r="G25" i="8" s="1"/>
  <c r="F12" i="8"/>
  <c r="G12" i="8" s="1"/>
  <c r="F9" i="8"/>
  <c r="G9" i="8" s="1"/>
  <c r="F204" i="8"/>
  <c r="G204" i="8" s="1"/>
  <c r="F152" i="8"/>
  <c r="G152" i="8" s="1"/>
  <c r="F179" i="8"/>
  <c r="G179" i="8" s="1"/>
  <c r="F162" i="8"/>
  <c r="G162" i="8" s="1"/>
  <c r="F145" i="8"/>
  <c r="G145" i="8" s="1"/>
  <c r="F126" i="8"/>
  <c r="G126" i="8" s="1"/>
  <c r="F108" i="8"/>
  <c r="G108" i="8" s="1"/>
  <c r="F85" i="8"/>
  <c r="G85" i="8" s="1"/>
  <c r="F68" i="8"/>
  <c r="G68" i="8" s="1"/>
  <c r="F47" i="8"/>
  <c r="G47" i="8" s="1"/>
  <c r="F24" i="8"/>
  <c r="G24" i="8" s="1"/>
  <c r="F269" i="8"/>
  <c r="G269" i="8" s="1"/>
  <c r="F266" i="8"/>
  <c r="G266" i="8" s="1"/>
  <c r="F262" i="8"/>
  <c r="G262" i="8" s="1"/>
  <c r="F253" i="8"/>
  <c r="G253" i="8" s="1"/>
  <c r="F250" i="8"/>
  <c r="G250" i="8" s="1"/>
  <c r="F246" i="8"/>
  <c r="G246" i="8" s="1"/>
  <c r="F232" i="8"/>
  <c r="G232" i="8" s="1"/>
  <c r="F229" i="8"/>
  <c r="G229" i="8" s="1"/>
  <c r="F222" i="8"/>
  <c r="G222" i="8" s="1"/>
  <c r="F214" i="8"/>
  <c r="G214" i="8" s="1"/>
  <c r="F201" i="8"/>
  <c r="G201" i="8" s="1"/>
  <c r="F183" i="8"/>
  <c r="G183" i="8" s="1"/>
  <c r="F22" i="8"/>
  <c r="G22" i="8" s="1"/>
  <c r="F53" i="8"/>
  <c r="G53" i="8" s="1"/>
  <c r="F163" i="8"/>
  <c r="G163" i="8" s="1"/>
  <c r="F159" i="8"/>
  <c r="G159" i="8" s="1"/>
  <c r="F153" i="8"/>
  <c r="G153" i="8" s="1"/>
  <c r="F146" i="8"/>
  <c r="G146" i="8" s="1"/>
  <c r="F142" i="8"/>
  <c r="G142" i="8" s="1"/>
  <c r="F60" i="8"/>
  <c r="G60" i="8" s="1"/>
  <c r="F127" i="8"/>
  <c r="G127" i="8" s="1"/>
  <c r="F33" i="8"/>
  <c r="G33" i="8" s="1"/>
  <c r="F116" i="8"/>
  <c r="G116" i="8" s="1"/>
  <c r="F104" i="8"/>
  <c r="G104" i="8" s="1"/>
  <c r="F92" i="8"/>
  <c r="G92" i="8" s="1"/>
  <c r="F272" i="8"/>
  <c r="G272" i="8" s="1"/>
  <c r="F267" i="8"/>
  <c r="G267" i="8" s="1"/>
  <c r="F259" i="8"/>
  <c r="G259" i="8" s="1"/>
  <c r="F254" i="8"/>
  <c r="G254" i="8" s="1"/>
  <c r="F251" i="8"/>
  <c r="G251" i="8" s="1"/>
  <c r="F244" i="8"/>
  <c r="G244" i="8" s="1"/>
  <c r="F239" i="8"/>
  <c r="G239" i="8" s="1"/>
  <c r="F233" i="8"/>
  <c r="G233" i="8" s="1"/>
  <c r="F106" i="8"/>
  <c r="G106" i="8" s="1"/>
  <c r="F223" i="8"/>
  <c r="G223" i="8" s="1"/>
  <c r="F216" i="8"/>
  <c r="G216" i="8" s="1"/>
  <c r="F57" i="8"/>
  <c r="G57" i="8" s="1"/>
  <c r="F202" i="8"/>
  <c r="G202" i="8" s="1"/>
  <c r="F194" i="8"/>
  <c r="G194" i="8" s="1"/>
  <c r="F192" i="8"/>
  <c r="G192" i="8" s="1"/>
  <c r="F187" i="8"/>
  <c r="G187" i="8" s="1"/>
  <c r="F66" i="8"/>
  <c r="G66" i="8" s="1"/>
  <c r="F69" i="8"/>
  <c r="G69" i="8" s="1"/>
  <c r="F175" i="8"/>
  <c r="G175" i="8" s="1"/>
  <c r="F165" i="8"/>
  <c r="G165" i="8" s="1"/>
  <c r="F160" i="8"/>
  <c r="G160" i="8" s="1"/>
  <c r="F62" i="8"/>
  <c r="G62" i="8" s="1"/>
  <c r="F148" i="8"/>
  <c r="G148" i="8" s="1"/>
  <c r="F143" i="8"/>
  <c r="G143" i="8" s="1"/>
  <c r="F139" i="8"/>
  <c r="G139" i="8" s="1"/>
  <c r="F130" i="8"/>
  <c r="G130" i="8" s="1"/>
  <c r="F125" i="8"/>
  <c r="G125" i="8" s="1"/>
  <c r="F122" i="8"/>
  <c r="G122" i="8" s="1"/>
  <c r="F112" i="8"/>
  <c r="G112" i="8" s="1"/>
  <c r="F105" i="8"/>
  <c r="G105" i="8" s="1"/>
  <c r="F99" i="8"/>
  <c r="G99" i="8" s="1"/>
  <c r="F87" i="8"/>
  <c r="G87" i="8" s="1"/>
  <c r="F84" i="8"/>
  <c r="G84" i="8" s="1"/>
  <c r="F80" i="8"/>
  <c r="G80" i="8" s="1"/>
  <c r="F70" i="8"/>
  <c r="G70" i="8" s="1"/>
  <c r="F65" i="8"/>
  <c r="G65" i="8" s="1"/>
  <c r="F61" i="8"/>
  <c r="G61" i="8" s="1"/>
  <c r="F49" i="8"/>
  <c r="G49" i="8" s="1"/>
  <c r="F43" i="8"/>
  <c r="G43" i="8" s="1"/>
  <c r="F36" i="8"/>
  <c r="G36" i="8" s="1"/>
  <c r="F26" i="8"/>
  <c r="G26" i="8" s="1"/>
  <c r="F17" i="8"/>
  <c r="G17" i="8" s="1"/>
  <c r="F11" i="8"/>
  <c r="G11" i="8" s="1"/>
  <c r="F268" i="8"/>
  <c r="G268" i="8" s="1"/>
  <c r="F234" i="8"/>
  <c r="G234" i="8" s="1"/>
  <c r="F23" i="8"/>
  <c r="G23" i="8" s="1"/>
  <c r="F55" i="8"/>
  <c r="G55" i="8" s="1"/>
  <c r="F176" i="8"/>
  <c r="G176" i="8" s="1"/>
  <c r="F171" i="8"/>
  <c r="G171" i="8" s="1"/>
  <c r="F101" i="8"/>
  <c r="G101" i="8" s="1"/>
  <c r="F93" i="8"/>
  <c r="G93" i="8" s="1"/>
  <c r="F10" i="8"/>
  <c r="G10" i="8" s="1"/>
  <c r="F252" i="8"/>
  <c r="G252" i="8" s="1"/>
  <c r="F219" i="8"/>
  <c r="G219" i="8" s="1"/>
  <c r="F121" i="8"/>
  <c r="G121" i="8" s="1"/>
  <c r="F140" i="8"/>
  <c r="G140" i="8" s="1"/>
  <c r="F134" i="8"/>
  <c r="G134" i="8" s="1"/>
  <c r="F235" i="8"/>
  <c r="G235" i="8" s="1"/>
  <c r="F221" i="8"/>
  <c r="G221" i="8" s="1"/>
  <c r="F271" i="8"/>
  <c r="G271" i="8" s="1"/>
  <c r="F91" i="8"/>
  <c r="G91" i="8" s="1"/>
  <c r="F188" i="8"/>
  <c r="G188" i="8" s="1"/>
  <c r="F184" i="8"/>
  <c r="G184" i="8" s="1"/>
  <c r="F157" i="8"/>
  <c r="G157" i="8" s="1"/>
  <c r="F77" i="8"/>
  <c r="G77" i="8" s="1"/>
  <c r="F123" i="8"/>
  <c r="G123" i="8" s="1"/>
  <c r="F117" i="8"/>
  <c r="G117" i="8" s="1"/>
  <c r="F81" i="8"/>
  <c r="G81" i="8" s="1"/>
  <c r="F76" i="8"/>
  <c r="G76" i="8" s="1"/>
  <c r="F39" i="8"/>
  <c r="G39" i="8" s="1"/>
  <c r="F30" i="8"/>
  <c r="G30" i="8" s="1"/>
  <c r="F265" i="8"/>
  <c r="G265" i="8" s="1"/>
  <c r="F263" i="8"/>
  <c r="G263" i="8" s="1"/>
  <c r="F258" i="8"/>
  <c r="G258" i="8" s="1"/>
  <c r="F249" i="8"/>
  <c r="G249" i="8" s="1"/>
  <c r="F247" i="8"/>
  <c r="G247" i="8" s="1"/>
  <c r="F243" i="8"/>
  <c r="G243" i="8" s="1"/>
  <c r="F103" i="8"/>
  <c r="G103" i="8" s="1"/>
  <c r="F230" i="8"/>
  <c r="G230" i="8" s="1"/>
  <c r="F226" i="8"/>
  <c r="G226" i="8" s="1"/>
  <c r="F213" i="8"/>
  <c r="G213" i="8" s="1"/>
  <c r="F211" i="8"/>
  <c r="G211" i="8" s="1"/>
  <c r="F205" i="8"/>
  <c r="G205" i="8" s="1"/>
  <c r="F197" i="8"/>
  <c r="G197" i="8" s="1"/>
  <c r="F190" i="8"/>
  <c r="G190" i="8" s="1"/>
  <c r="F186" i="8"/>
  <c r="G186" i="8" s="1"/>
  <c r="F177" i="8"/>
  <c r="G177" i="8" s="1"/>
  <c r="F174" i="8"/>
  <c r="G174" i="8" s="1"/>
  <c r="F158" i="8"/>
  <c r="G158" i="8" s="1"/>
  <c r="F156" i="8"/>
  <c r="G156" i="8" s="1"/>
  <c r="G144" i="8"/>
  <c r="F141" i="8"/>
  <c r="G141" i="8" s="1"/>
  <c r="F138" i="8"/>
  <c r="G138" i="8" s="1"/>
  <c r="F124" i="8"/>
  <c r="G124" i="8" s="1"/>
  <c r="F120" i="8"/>
  <c r="G120" i="8" s="1"/>
  <c r="F102" i="8"/>
  <c r="G102" i="8" s="1"/>
  <c r="F97" i="8"/>
  <c r="G97" i="8" s="1"/>
  <c r="F82" i="8"/>
  <c r="G82" i="8" s="1"/>
  <c r="F79" i="8"/>
  <c r="G79" i="8" s="1"/>
  <c r="F63" i="8"/>
  <c r="G63" i="8" s="1"/>
  <c r="F59" i="8"/>
  <c r="G59" i="8" s="1"/>
  <c r="F41" i="8"/>
  <c r="G41" i="8" s="1"/>
  <c r="F35" i="8"/>
  <c r="G35" i="8" s="1"/>
  <c r="F8" i="8"/>
  <c r="G8" i="8" s="1"/>
  <c r="F14" i="8"/>
  <c r="G14" i="8" s="1"/>
  <c r="F261" i="8"/>
  <c r="G261" i="8" s="1"/>
  <c r="F245" i="8"/>
  <c r="G245" i="8" s="1"/>
  <c r="F228" i="8"/>
  <c r="G228" i="8" s="1"/>
  <c r="F207" i="8"/>
  <c r="G207" i="8" s="1"/>
  <c r="F203" i="8"/>
  <c r="G203" i="8" s="1"/>
  <c r="F38" i="8"/>
  <c r="G38" i="8" s="1"/>
  <c r="F42" i="8"/>
  <c r="G42" i="8" s="1"/>
  <c r="F15" i="8"/>
  <c r="G15" i="8" s="1"/>
  <c r="F225" i="8"/>
  <c r="G225" i="8" s="1"/>
  <c r="F200" i="8"/>
  <c r="G200" i="8" s="1"/>
  <c r="F196" i="8"/>
  <c r="G196" i="8" s="1"/>
  <c r="F182" i="8"/>
  <c r="G182" i="8" s="1"/>
  <c r="F167" i="8"/>
  <c r="G167" i="8" s="1"/>
  <c r="F150" i="8"/>
  <c r="G150" i="8" s="1"/>
  <c r="F132" i="8"/>
  <c r="G132" i="8" s="1"/>
  <c r="F115" i="8"/>
  <c r="G115" i="8" s="1"/>
  <c r="F90" i="8"/>
  <c r="G90" i="8" s="1"/>
  <c r="F73" i="8"/>
  <c r="G73" i="8" s="1"/>
  <c r="F52" i="8"/>
  <c r="G52" i="8" s="1"/>
  <c r="F28" i="8"/>
  <c r="G28" i="8" s="1"/>
  <c r="F185" i="8"/>
  <c r="G185" i="8" s="1"/>
  <c r="F173" i="8"/>
  <c r="G173" i="8" s="1"/>
  <c r="F155" i="8"/>
  <c r="G155" i="8" s="1"/>
  <c r="F133" i="8"/>
  <c r="G133" i="8" s="1"/>
  <c r="F119" i="8"/>
  <c r="G119" i="8" s="1"/>
  <c r="F95" i="8"/>
  <c r="G95" i="8" s="1"/>
  <c r="F37" i="8"/>
  <c r="G37" i="8" s="1"/>
  <c r="F21" i="8"/>
  <c r="G21" i="8" s="1"/>
  <c r="F34" i="8"/>
  <c r="G34" i="8" s="1"/>
  <c r="F19" i="8"/>
  <c r="G19" i="8" s="1"/>
  <c r="F7" i="8"/>
  <c r="G7" i="8" s="1"/>
  <c r="F51" i="8"/>
  <c r="G51" i="8" s="1"/>
  <c r="F195" i="8"/>
  <c r="G195" i="8" s="1"/>
  <c r="E95" i="7" l="1"/>
  <c r="D95" i="7"/>
  <c r="C95" i="7"/>
  <c r="E99" i="7"/>
  <c r="D99" i="7"/>
  <c r="C99" i="7"/>
  <c r="E36" i="7"/>
  <c r="D36" i="7"/>
  <c r="C36" i="7"/>
  <c r="E51" i="7"/>
  <c r="D51" i="7"/>
  <c r="C51" i="7"/>
  <c r="E110" i="4"/>
  <c r="D110" i="4"/>
  <c r="C110" i="4"/>
  <c r="E68" i="4"/>
  <c r="D68" i="4"/>
  <c r="C68" i="4"/>
  <c r="BG110" i="4"/>
  <c r="BG68" i="4"/>
  <c r="E111" i="4"/>
  <c r="D111" i="4"/>
  <c r="C111" i="4"/>
  <c r="BG111" i="4"/>
  <c r="O5" i="4"/>
  <c r="O4" i="4"/>
  <c r="O3" i="4"/>
  <c r="O2" i="4"/>
  <c r="O5" i="1"/>
  <c r="O4" i="1"/>
  <c r="O3" i="1"/>
  <c r="O2" i="1"/>
  <c r="E104" i="3"/>
  <c r="D104" i="3"/>
  <c r="C104" i="3"/>
  <c r="BN104" i="3"/>
  <c r="O5" i="3" l="1"/>
  <c r="O4" i="3"/>
  <c r="O3" i="3"/>
  <c r="O2" i="3"/>
  <c r="E176" i="5" l="1"/>
  <c r="D176" i="5"/>
  <c r="BZ176" i="5"/>
  <c r="C176" i="5" s="1"/>
  <c r="E122" i="5"/>
  <c r="D122" i="5"/>
  <c r="BZ122" i="5"/>
  <c r="C122" i="5" s="1"/>
  <c r="E130" i="5"/>
  <c r="D130" i="5"/>
  <c r="BZ130" i="5"/>
  <c r="C130" i="5" s="1"/>
  <c r="E140" i="5"/>
  <c r="D140" i="5"/>
  <c r="BZ140" i="5"/>
  <c r="C140" i="5" s="1"/>
  <c r="P4" i="5"/>
  <c r="P3" i="5"/>
  <c r="P2" i="5"/>
  <c r="Q4" i="5"/>
  <c r="Q3" i="5"/>
  <c r="Q2" i="5"/>
  <c r="R4" i="5"/>
  <c r="R3" i="5"/>
  <c r="R2" i="5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AC3" i="8"/>
  <c r="AB3" i="8"/>
  <c r="AA3" i="8"/>
  <c r="B3" i="8"/>
  <c r="AA274" i="8"/>
  <c r="AB274" i="8"/>
  <c r="E172" i="2" l="1"/>
  <c r="D172" i="2"/>
  <c r="C172" i="2"/>
  <c r="DP172" i="2"/>
  <c r="E179" i="2"/>
  <c r="D179" i="2"/>
  <c r="C179" i="2"/>
  <c r="DP179" i="2"/>
  <c r="E234" i="2"/>
  <c r="D234" i="2"/>
  <c r="C234" i="2"/>
  <c r="DP234" i="2"/>
  <c r="E368" i="2"/>
  <c r="D368" i="2"/>
  <c r="C368" i="2"/>
  <c r="DP368" i="2"/>
  <c r="E155" i="3" l="1"/>
  <c r="D155" i="3"/>
  <c r="C155" i="3"/>
  <c r="BN155" i="3"/>
  <c r="AC274" i="8" l="1"/>
  <c r="AD274" i="8"/>
  <c r="AE274" i="8"/>
  <c r="AF274" i="8"/>
  <c r="AG274" i="8"/>
  <c r="AH274" i="8"/>
  <c r="AI274" i="8"/>
  <c r="AJ274" i="8"/>
  <c r="AK274" i="8"/>
  <c r="AL274" i="8"/>
  <c r="AM274" i="8"/>
  <c r="AN274" i="8"/>
  <c r="AO274" i="8"/>
  <c r="AP274" i="8"/>
  <c r="AQ274" i="8"/>
  <c r="AR274" i="8"/>
  <c r="F5" i="8" l="1"/>
  <c r="G5" i="8" s="1"/>
  <c r="AS274" i="8"/>
  <c r="AT274" i="8"/>
  <c r="AU274" i="8"/>
  <c r="AV274" i="8"/>
  <c r="AW274" i="8"/>
  <c r="AX274" i="8"/>
  <c r="AY274" i="8"/>
  <c r="AZ274" i="8"/>
  <c r="BA274" i="8"/>
  <c r="BB274" i="8"/>
  <c r="BC274" i="8"/>
  <c r="BD274" i="8"/>
  <c r="BE274" i="8"/>
  <c r="BF274" i="8"/>
  <c r="BG274" i="8"/>
  <c r="BH274" i="8"/>
  <c r="BI274" i="8"/>
  <c r="BJ274" i="8"/>
  <c r="BK274" i="8"/>
  <c r="BL274" i="8"/>
  <c r="BM274" i="8"/>
  <c r="BN274" i="8"/>
  <c r="BR274" i="8"/>
  <c r="BQ274" i="8"/>
  <c r="BP274" i="8"/>
  <c r="BO274" i="8"/>
  <c r="BV274" i="8"/>
  <c r="BU274" i="8"/>
  <c r="BT274" i="8"/>
  <c r="BS274" i="8"/>
  <c r="BW274" i="8"/>
  <c r="BX274" i="8"/>
  <c r="BY274" i="8"/>
  <c r="BZ274" i="8"/>
  <c r="CB274" i="8"/>
  <c r="CC274" i="8"/>
  <c r="CD274" i="8"/>
  <c r="CE274" i="8"/>
  <c r="CF274" i="8"/>
  <c r="CG274" i="8"/>
  <c r="CH274" i="8"/>
  <c r="CI274" i="8"/>
  <c r="CJ274" i="8"/>
  <c r="CA274" i="8"/>
  <c r="DP68" i="2" l="1"/>
  <c r="E68" i="2"/>
  <c r="D68" i="2"/>
  <c r="C68" i="2"/>
  <c r="P4" i="2"/>
  <c r="P3" i="2"/>
  <c r="P2" i="2"/>
  <c r="Q4" i="2"/>
  <c r="Q3" i="2"/>
  <c r="Q2" i="2"/>
  <c r="C69" i="7"/>
  <c r="D69" i="7"/>
  <c r="E69" i="7"/>
  <c r="E14" i="7"/>
  <c r="D14" i="7"/>
  <c r="E82" i="7"/>
  <c r="D82" i="7"/>
  <c r="C82" i="7"/>
  <c r="E174" i="1"/>
  <c r="D174" i="1"/>
  <c r="C174" i="1"/>
  <c r="P5" i="1"/>
  <c r="P4" i="1"/>
  <c r="P3" i="1"/>
  <c r="P2" i="1"/>
  <c r="E136" i="4"/>
  <c r="D136" i="4"/>
  <c r="C136" i="4"/>
  <c r="BG136" i="4"/>
  <c r="P5" i="4"/>
  <c r="P4" i="4"/>
  <c r="P3" i="4"/>
  <c r="P2" i="4"/>
  <c r="P5" i="3"/>
  <c r="P4" i="3"/>
  <c r="P3" i="3"/>
  <c r="P2" i="3"/>
  <c r="E22" i="7" l="1"/>
  <c r="D22" i="7"/>
  <c r="C22" i="7"/>
  <c r="E45" i="7"/>
  <c r="D45" i="7"/>
  <c r="C45" i="7"/>
  <c r="E108" i="4"/>
  <c r="D108" i="4"/>
  <c r="C108" i="4"/>
  <c r="BG108" i="4"/>
  <c r="E92" i="4"/>
  <c r="D92" i="4"/>
  <c r="C92" i="4"/>
  <c r="BG92" i="4"/>
  <c r="Q5" i="4"/>
  <c r="Q4" i="4"/>
  <c r="Q3" i="4"/>
  <c r="Q2" i="4"/>
  <c r="E94" i="3"/>
  <c r="D94" i="3"/>
  <c r="C94" i="3"/>
  <c r="BN94" i="3"/>
  <c r="Q5" i="3"/>
  <c r="Q4" i="3"/>
  <c r="Q3" i="3"/>
  <c r="Q2" i="3"/>
  <c r="Q5" i="1"/>
  <c r="Q4" i="1"/>
  <c r="Q3" i="1"/>
  <c r="Q2" i="1"/>
  <c r="E167" i="2" l="1"/>
  <c r="D167" i="2"/>
  <c r="C167" i="2"/>
  <c r="DP167" i="2"/>
  <c r="C331" i="2"/>
  <c r="D331" i="2"/>
  <c r="E331" i="2"/>
  <c r="DP331" i="2"/>
  <c r="E220" i="2"/>
  <c r="D220" i="2"/>
  <c r="C220" i="2"/>
  <c r="E199" i="2"/>
  <c r="D199" i="2"/>
  <c r="C199" i="2"/>
  <c r="DP220" i="2"/>
  <c r="DP199" i="2"/>
  <c r="E210" i="2"/>
  <c r="D210" i="2"/>
  <c r="C210" i="2"/>
  <c r="DP210" i="2"/>
  <c r="E43" i="7" l="1"/>
  <c r="D43" i="7"/>
  <c r="C43" i="7"/>
  <c r="E68" i="7"/>
  <c r="D68" i="7"/>
  <c r="C68" i="7"/>
  <c r="E67" i="7"/>
  <c r="D67" i="7"/>
  <c r="C67" i="7"/>
  <c r="E109" i="4"/>
  <c r="D109" i="4"/>
  <c r="C109" i="4"/>
  <c r="BG109" i="4"/>
  <c r="R5" i="1"/>
  <c r="R4" i="1"/>
  <c r="R3" i="1"/>
  <c r="R2" i="1"/>
  <c r="R5" i="4" l="1"/>
  <c r="R4" i="4"/>
  <c r="R3" i="4"/>
  <c r="R2" i="4"/>
  <c r="E122" i="3"/>
  <c r="D122" i="3"/>
  <c r="C122" i="3"/>
  <c r="BN122" i="3"/>
  <c r="R5" i="3"/>
  <c r="R4" i="3"/>
  <c r="R3" i="3"/>
  <c r="R2" i="3"/>
  <c r="R4" i="2"/>
  <c r="R3" i="2"/>
  <c r="R2" i="2"/>
  <c r="E301" i="2" l="1"/>
  <c r="D301" i="2"/>
  <c r="C301" i="2"/>
  <c r="DP301" i="2"/>
  <c r="E384" i="2"/>
  <c r="D384" i="2"/>
  <c r="C384" i="2"/>
  <c r="DP384" i="2"/>
  <c r="E296" i="2"/>
  <c r="D296" i="2"/>
  <c r="C296" i="2"/>
  <c r="DP296" i="2"/>
  <c r="E95" i="2"/>
  <c r="D95" i="2"/>
  <c r="C95" i="2"/>
  <c r="DP95" i="2"/>
  <c r="E449" i="2"/>
  <c r="D449" i="2"/>
  <c r="C449" i="2"/>
  <c r="DP449" i="2"/>
  <c r="E47" i="2"/>
  <c r="D47" i="2"/>
  <c r="C47" i="2"/>
  <c r="DP47" i="2"/>
  <c r="S4" i="2"/>
  <c r="S3" i="2"/>
  <c r="S2" i="2"/>
  <c r="E232" i="5" l="1"/>
  <c r="D232" i="5"/>
  <c r="BZ232" i="5"/>
  <c r="C232" i="5" s="1"/>
  <c r="E18" i="5"/>
  <c r="D18" i="5"/>
  <c r="BZ18" i="5"/>
  <c r="C18" i="5" s="1"/>
  <c r="S4" i="5"/>
  <c r="S3" i="5"/>
  <c r="S2" i="5"/>
  <c r="E44" i="7" l="1"/>
  <c r="D44" i="7"/>
  <c r="C44" i="7"/>
  <c r="E78" i="7"/>
  <c r="D78" i="7"/>
  <c r="C78" i="7"/>
  <c r="E77" i="7"/>
  <c r="D77" i="7"/>
  <c r="C77" i="7"/>
  <c r="E42" i="7"/>
  <c r="D42" i="7"/>
  <c r="C42" i="7"/>
  <c r="E16" i="4"/>
  <c r="D16" i="4"/>
  <c r="C16" i="4"/>
  <c r="BG16" i="4"/>
  <c r="E182" i="4"/>
  <c r="D182" i="4"/>
  <c r="C182" i="4"/>
  <c r="BG182" i="4"/>
  <c r="S5" i="4"/>
  <c r="S4" i="4"/>
  <c r="S3" i="4"/>
  <c r="S2" i="4"/>
  <c r="E20" i="3"/>
  <c r="D20" i="3"/>
  <c r="C20" i="3"/>
  <c r="BN20" i="3"/>
  <c r="E82" i="3"/>
  <c r="D82" i="3"/>
  <c r="C82" i="3"/>
  <c r="BN82" i="3"/>
  <c r="E96" i="3"/>
  <c r="D96" i="3"/>
  <c r="C96" i="3"/>
  <c r="BN96" i="3"/>
  <c r="S5" i="3"/>
  <c r="S4" i="3"/>
  <c r="S3" i="3"/>
  <c r="S2" i="3"/>
  <c r="E82" i="1"/>
  <c r="D82" i="1"/>
  <c r="C82" i="1"/>
  <c r="S5" i="1"/>
  <c r="S4" i="1"/>
  <c r="S3" i="1"/>
  <c r="S2" i="1"/>
  <c r="E110" i="5" l="1"/>
  <c r="D110" i="5"/>
  <c r="BZ110" i="5"/>
  <c r="C110" i="5" s="1"/>
  <c r="E205" i="5"/>
  <c r="D205" i="5"/>
  <c r="BZ205" i="5"/>
  <c r="C205" i="5" s="1"/>
  <c r="T4" i="5"/>
  <c r="T3" i="5"/>
  <c r="T2" i="5"/>
  <c r="E79" i="2"/>
  <c r="D79" i="2"/>
  <c r="C79" i="2"/>
  <c r="DP79" i="2"/>
  <c r="E315" i="2"/>
  <c r="D315" i="2"/>
  <c r="C315" i="2"/>
  <c r="DP315" i="2"/>
  <c r="E212" i="2"/>
  <c r="D212" i="2"/>
  <c r="C212" i="2"/>
  <c r="DP212" i="2"/>
  <c r="T4" i="2"/>
  <c r="T3" i="2"/>
  <c r="T2" i="2"/>
  <c r="E40" i="1"/>
  <c r="D40" i="1"/>
  <c r="C40" i="1"/>
  <c r="E49" i="7"/>
  <c r="D49" i="7"/>
  <c r="C49" i="7"/>
  <c r="E29" i="7"/>
  <c r="D29" i="7"/>
  <c r="C29" i="7"/>
  <c r="E50" i="7"/>
  <c r="D50" i="7"/>
  <c r="C50" i="7"/>
  <c r="E84" i="4"/>
  <c r="D84" i="4"/>
  <c r="C84" i="4"/>
  <c r="E165" i="4"/>
  <c r="D165" i="4"/>
  <c r="C165" i="4"/>
  <c r="BG84" i="4"/>
  <c r="BG165" i="4"/>
  <c r="T5" i="4"/>
  <c r="T4" i="4"/>
  <c r="T3" i="4"/>
  <c r="T2" i="4"/>
  <c r="E113" i="3"/>
  <c r="D113" i="3"/>
  <c r="C113" i="3"/>
  <c r="BN113" i="3"/>
  <c r="T5" i="3"/>
  <c r="T4" i="3"/>
  <c r="T3" i="3"/>
  <c r="T2" i="3"/>
  <c r="T5" i="1"/>
  <c r="T4" i="1"/>
  <c r="T3" i="1"/>
  <c r="T2" i="1"/>
  <c r="E369" i="2"/>
  <c r="D369" i="2"/>
  <c r="C369" i="2"/>
  <c r="DP369" i="2"/>
  <c r="E397" i="2"/>
  <c r="D397" i="2"/>
  <c r="C397" i="2"/>
  <c r="DP397" i="2"/>
  <c r="C228" i="2"/>
  <c r="D228" i="2"/>
  <c r="E228" i="2"/>
  <c r="C97" i="2"/>
  <c r="D97" i="2"/>
  <c r="E97" i="2"/>
  <c r="C347" i="2"/>
  <c r="D347" i="2"/>
  <c r="E347" i="2"/>
  <c r="C400" i="2"/>
  <c r="D400" i="2"/>
  <c r="E400" i="2"/>
  <c r="C405" i="2"/>
  <c r="D405" i="2"/>
  <c r="E405" i="2"/>
  <c r="DP405" i="2"/>
  <c r="DP400" i="2"/>
  <c r="DP347" i="2"/>
  <c r="DP97" i="2"/>
  <c r="DP228" i="2"/>
  <c r="E148" i="2"/>
  <c r="D148" i="2"/>
  <c r="C148" i="2"/>
  <c r="DP148" i="2"/>
  <c r="E274" i="2"/>
  <c r="D274" i="2"/>
  <c r="C274" i="2"/>
  <c r="DP274" i="2"/>
  <c r="U4" i="2"/>
  <c r="U3" i="2"/>
  <c r="U2" i="2"/>
  <c r="E104" i="5"/>
  <c r="D104" i="5"/>
  <c r="BZ104" i="5"/>
  <c r="C104" i="5" s="1"/>
  <c r="E203" i="5"/>
  <c r="D203" i="5"/>
  <c r="BZ203" i="5"/>
  <c r="C203" i="5" s="1"/>
  <c r="E50" i="5"/>
  <c r="D50" i="5"/>
  <c r="E158" i="5"/>
  <c r="D158" i="5"/>
  <c r="BZ50" i="5"/>
  <c r="C50" i="5" s="1"/>
  <c r="BZ158" i="5"/>
  <c r="C158" i="5" s="1"/>
  <c r="U4" i="5"/>
  <c r="U3" i="5"/>
  <c r="U2" i="5"/>
  <c r="E111" i="1"/>
  <c r="D111" i="1"/>
  <c r="C111" i="1"/>
  <c r="U5" i="1"/>
  <c r="U4" i="1"/>
  <c r="U3" i="1"/>
  <c r="U2" i="1"/>
  <c r="C90" i="7"/>
  <c r="D90" i="7"/>
  <c r="E90" i="7"/>
  <c r="E13" i="7"/>
  <c r="D13" i="7"/>
  <c r="C13" i="7"/>
  <c r="E89" i="7"/>
  <c r="D89" i="7"/>
  <c r="C89" i="7"/>
  <c r="E66" i="7"/>
  <c r="D66" i="7"/>
  <c r="C66" i="7"/>
  <c r="E65" i="7"/>
  <c r="D65" i="7"/>
  <c r="C65" i="7"/>
  <c r="C164" i="4"/>
  <c r="D164" i="4"/>
  <c r="E164" i="4"/>
  <c r="BG164" i="4"/>
  <c r="E123" i="4"/>
  <c r="D123" i="4"/>
  <c r="C123" i="4"/>
  <c r="E81" i="4"/>
  <c r="D81" i="4"/>
  <c r="C81" i="4"/>
  <c r="E36" i="4"/>
  <c r="D36" i="4"/>
  <c r="C36" i="4"/>
  <c r="BG123" i="4"/>
  <c r="BG81" i="4"/>
  <c r="BG36" i="4"/>
  <c r="U5" i="4"/>
  <c r="U4" i="4"/>
  <c r="U3" i="4"/>
  <c r="U2" i="4"/>
  <c r="E15" i="3"/>
  <c r="D15" i="3"/>
  <c r="C15" i="3"/>
  <c r="BN15" i="3"/>
  <c r="E134" i="3"/>
  <c r="D134" i="3"/>
  <c r="C134" i="3"/>
  <c r="BN134" i="3"/>
  <c r="U5" i="3"/>
  <c r="U4" i="3"/>
  <c r="U3" i="3"/>
  <c r="U2" i="3"/>
  <c r="E79" i="1"/>
  <c r="D79" i="1"/>
  <c r="C79" i="1"/>
  <c r="E314" i="2"/>
  <c r="D314" i="2"/>
  <c r="C314" i="2"/>
  <c r="DP314" i="2"/>
  <c r="E174" i="2"/>
  <c r="D174" i="2"/>
  <c r="C174" i="2"/>
  <c r="DP174" i="2"/>
  <c r="E287" i="2"/>
  <c r="D287" i="2"/>
  <c r="C287" i="2"/>
  <c r="DP287" i="2"/>
  <c r="E38" i="2"/>
  <c r="D38" i="2"/>
  <c r="C38" i="2"/>
  <c r="DP38" i="2"/>
  <c r="V5" i="1"/>
  <c r="V4" i="1"/>
  <c r="V3" i="1"/>
  <c r="V2" i="1"/>
  <c r="E155" i="5"/>
  <c r="D155" i="5"/>
  <c r="BZ155" i="5"/>
  <c r="C155" i="5" s="1"/>
  <c r="V4" i="5"/>
  <c r="V3" i="5"/>
  <c r="V2" i="5"/>
  <c r="V4" i="2"/>
  <c r="V3" i="2"/>
  <c r="V2" i="2"/>
  <c r="E18" i="7"/>
  <c r="D18" i="7"/>
  <c r="C18" i="7"/>
  <c r="E34" i="7"/>
  <c r="D34" i="7"/>
  <c r="C34" i="7"/>
  <c r="E56" i="7"/>
  <c r="D56" i="7"/>
  <c r="C56" i="7"/>
  <c r="E13" i="4"/>
  <c r="D13" i="4"/>
  <c r="C13" i="4"/>
  <c r="E122" i="4"/>
  <c r="D122" i="4"/>
  <c r="C122" i="4"/>
  <c r="BG13" i="4"/>
  <c r="BG122" i="4"/>
  <c r="V5" i="4"/>
  <c r="V4" i="4"/>
  <c r="V3" i="4"/>
  <c r="V2" i="4"/>
  <c r="V5" i="3"/>
  <c r="V4" i="3"/>
  <c r="V3" i="3"/>
  <c r="V2" i="3"/>
  <c r="E277" i="2"/>
  <c r="D277" i="2"/>
  <c r="C277" i="2"/>
  <c r="DP277" i="2"/>
  <c r="E90" i="2"/>
  <c r="D90" i="2"/>
  <c r="C90" i="2"/>
  <c r="DP90" i="2"/>
  <c r="C383" i="2"/>
  <c r="D383" i="2"/>
  <c r="E383" i="2"/>
  <c r="C364" i="2"/>
  <c r="D364" i="2"/>
  <c r="E364" i="2"/>
  <c r="DP364" i="2"/>
  <c r="DP383" i="2"/>
  <c r="E307" i="2"/>
  <c r="D307" i="2"/>
  <c r="C307" i="2"/>
  <c r="DP307" i="2"/>
  <c r="E100" i="2"/>
  <c r="D100" i="2"/>
  <c r="C100" i="2"/>
  <c r="DP100" i="2"/>
  <c r="W4" i="2"/>
  <c r="W3" i="2"/>
  <c r="W2" i="2"/>
  <c r="E153" i="3"/>
  <c r="D153" i="3"/>
  <c r="C153" i="3"/>
  <c r="BN153" i="3"/>
  <c r="E60" i="3"/>
  <c r="D60" i="3"/>
  <c r="C60" i="3"/>
  <c r="BN60" i="3"/>
  <c r="X3" i="4"/>
  <c r="E35" i="7"/>
  <c r="D35" i="7"/>
  <c r="C35" i="7"/>
  <c r="E81" i="7"/>
  <c r="D81" i="7"/>
  <c r="C81" i="7"/>
  <c r="E10" i="7"/>
  <c r="D10" i="7"/>
  <c r="C10" i="7"/>
  <c r="E74" i="7"/>
  <c r="D74" i="7"/>
  <c r="C74" i="7"/>
  <c r="E97" i="7"/>
  <c r="D97" i="7"/>
  <c r="C97" i="7"/>
  <c r="E176" i="4"/>
  <c r="D176" i="4"/>
  <c r="C176" i="4"/>
  <c r="E69" i="4"/>
  <c r="D69" i="4"/>
  <c r="C69" i="4"/>
  <c r="E103" i="4"/>
  <c r="D103" i="4"/>
  <c r="C103" i="4"/>
  <c r="E175" i="4"/>
  <c r="D175" i="4"/>
  <c r="C175" i="4"/>
  <c r="BG176" i="4"/>
  <c r="BG69" i="4"/>
  <c r="BG103" i="4"/>
  <c r="BG175" i="4"/>
  <c r="W5" i="4"/>
  <c r="W4" i="4"/>
  <c r="W3" i="4"/>
  <c r="W2" i="4"/>
  <c r="E220" i="5"/>
  <c r="D220" i="5"/>
  <c r="BZ220" i="5"/>
  <c r="C220" i="5" s="1"/>
  <c r="E91" i="5"/>
  <c r="D91" i="5"/>
  <c r="BZ91" i="5"/>
  <c r="C91" i="5" s="1"/>
  <c r="E131" i="5"/>
  <c r="D131" i="5"/>
  <c r="BZ131" i="5"/>
  <c r="C131" i="5" s="1"/>
  <c r="E219" i="5"/>
  <c r="D219" i="5"/>
  <c r="BZ219" i="5"/>
  <c r="C219" i="5" s="1"/>
  <c r="W4" i="5"/>
  <c r="W3" i="5"/>
  <c r="W2" i="5"/>
  <c r="W5" i="1"/>
  <c r="W4" i="1"/>
  <c r="W3" i="1"/>
  <c r="W2" i="1"/>
  <c r="W5" i="3"/>
  <c r="W4" i="3"/>
  <c r="W3" i="3"/>
  <c r="W2" i="3"/>
  <c r="E24" i="1"/>
  <c r="D24" i="1"/>
  <c r="C24" i="1"/>
  <c r="E333" i="2"/>
  <c r="D333" i="2"/>
  <c r="C333" i="2"/>
  <c r="DP333" i="2"/>
  <c r="E430" i="2"/>
  <c r="D430" i="2"/>
  <c r="C430" i="2"/>
  <c r="E407" i="2"/>
  <c r="D407" i="2"/>
  <c r="C407" i="2"/>
  <c r="DP430" i="2"/>
  <c r="DP407" i="2"/>
  <c r="X4" i="2"/>
  <c r="X3" i="2"/>
  <c r="X2" i="2"/>
  <c r="BZ152" i="5"/>
  <c r="C152" i="5" s="1"/>
  <c r="D152" i="5"/>
  <c r="E152" i="5"/>
  <c r="BZ142" i="5"/>
  <c r="C142" i="5" s="1"/>
  <c r="D142" i="5"/>
  <c r="E142" i="5"/>
  <c r="BZ226" i="5"/>
  <c r="C226" i="5" s="1"/>
  <c r="D226" i="5"/>
  <c r="E226" i="5"/>
  <c r="X4" i="5"/>
  <c r="X3" i="5"/>
  <c r="X2" i="5"/>
  <c r="E88" i="7"/>
  <c r="D88" i="7"/>
  <c r="C88" i="7"/>
  <c r="E115" i="4"/>
  <c r="D115" i="4"/>
  <c r="C115" i="4"/>
  <c r="BG115" i="4"/>
  <c r="E104" i="1"/>
  <c r="D104" i="1"/>
  <c r="C104" i="1"/>
  <c r="E35" i="3"/>
  <c r="D35" i="3"/>
  <c r="C35" i="3"/>
  <c r="BN35" i="3"/>
  <c r="E160" i="3"/>
  <c r="D160" i="3"/>
  <c r="C160" i="3"/>
  <c r="BN160" i="3"/>
  <c r="E121" i="4"/>
  <c r="D121" i="4"/>
  <c r="C121" i="4"/>
  <c r="BG121" i="4"/>
  <c r="E174" i="4"/>
  <c r="D174" i="4"/>
  <c r="C174" i="4"/>
  <c r="BG174" i="4"/>
  <c r="E80" i="7"/>
  <c r="D80" i="7"/>
  <c r="C80" i="7"/>
  <c r="E27" i="7"/>
  <c r="D27" i="7"/>
  <c r="C27" i="7"/>
  <c r="X5" i="4"/>
  <c r="X4" i="4"/>
  <c r="X2" i="4"/>
  <c r="X5" i="3"/>
  <c r="X4" i="3"/>
  <c r="X3" i="3"/>
  <c r="X2" i="3"/>
  <c r="X5" i="1"/>
  <c r="X4" i="1"/>
  <c r="X3" i="1"/>
  <c r="X2" i="1"/>
  <c r="C250" i="2"/>
  <c r="D250" i="2"/>
  <c r="E250" i="2"/>
  <c r="C221" i="2"/>
  <c r="D221" i="2"/>
  <c r="E221" i="2"/>
  <c r="DP221" i="2"/>
  <c r="DP250" i="2"/>
  <c r="E281" i="2"/>
  <c r="D281" i="2"/>
  <c r="C281" i="2"/>
  <c r="DP281" i="2"/>
  <c r="E77" i="2"/>
  <c r="D77" i="2"/>
  <c r="C77" i="2"/>
  <c r="DP77" i="2"/>
  <c r="E197" i="2"/>
  <c r="D197" i="2"/>
  <c r="C197" i="2"/>
  <c r="DP197" i="2"/>
  <c r="E30" i="2"/>
  <c r="D30" i="2"/>
  <c r="C30" i="2"/>
  <c r="DP30" i="2"/>
  <c r="BZ133" i="5"/>
  <c r="BZ47" i="5"/>
  <c r="BZ221" i="5"/>
  <c r="C221" i="5" s="1"/>
  <c r="BZ223" i="5"/>
  <c r="C223" i="5" s="1"/>
  <c r="BZ224" i="5"/>
  <c r="C224" i="5" s="1"/>
  <c r="BZ225" i="5"/>
  <c r="C225" i="5" s="1"/>
  <c r="BZ227" i="5"/>
  <c r="BZ144" i="5"/>
  <c r="BZ228" i="5"/>
  <c r="C228" i="5" s="1"/>
  <c r="BZ229" i="5"/>
  <c r="BZ231" i="5"/>
  <c r="C231" i="5" s="1"/>
  <c r="BZ36" i="5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Y5" i="4"/>
  <c r="Z5" i="4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Z5" i="1"/>
  <c r="Y5" i="1"/>
  <c r="Y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Z5" i="3"/>
  <c r="C9" i="7"/>
  <c r="D9" i="7"/>
  <c r="E9" i="7"/>
  <c r="Y4" i="2"/>
  <c r="Y3" i="2"/>
  <c r="Y2" i="2"/>
  <c r="C23" i="7"/>
  <c r="D23" i="7"/>
  <c r="E23" i="7"/>
  <c r="C79" i="7"/>
  <c r="D79" i="7"/>
  <c r="E79" i="7"/>
  <c r="C25" i="7"/>
  <c r="D25" i="7"/>
  <c r="E25" i="7"/>
  <c r="E47" i="5"/>
  <c r="D47" i="5"/>
  <c r="C47" i="5"/>
  <c r="E36" i="5"/>
  <c r="D36" i="5"/>
  <c r="C36" i="5"/>
  <c r="E144" i="5"/>
  <c r="D144" i="5"/>
  <c r="C144" i="5"/>
  <c r="E133" i="5"/>
  <c r="D133" i="5"/>
  <c r="C133" i="5"/>
  <c r="Y4" i="5"/>
  <c r="Y3" i="5"/>
  <c r="Y2" i="5"/>
  <c r="E33" i="4"/>
  <c r="D33" i="4"/>
  <c r="C33" i="4"/>
  <c r="BG33" i="4"/>
  <c r="E27" i="4"/>
  <c r="D27" i="4"/>
  <c r="C27" i="4"/>
  <c r="E114" i="4"/>
  <c r="D114" i="4"/>
  <c r="C114" i="4"/>
  <c r="E102" i="4"/>
  <c r="D102" i="4"/>
  <c r="C102" i="4"/>
  <c r="BG27" i="4"/>
  <c r="BG114" i="4"/>
  <c r="BG102" i="4"/>
  <c r="Y4" i="4"/>
  <c r="Y3" i="4"/>
  <c r="Y2" i="4"/>
  <c r="E69" i="3"/>
  <c r="D69" i="3"/>
  <c r="C69" i="3"/>
  <c r="BN69" i="3"/>
  <c r="E44" i="3"/>
  <c r="D44" i="3"/>
  <c r="C44" i="3"/>
  <c r="BN44" i="3"/>
  <c r="Y4" i="3"/>
  <c r="Y3" i="3"/>
  <c r="Y2" i="3"/>
  <c r="C74" i="1"/>
  <c r="D74" i="1"/>
  <c r="E74" i="1"/>
  <c r="C133" i="1"/>
  <c r="D133" i="1"/>
  <c r="E133" i="1"/>
  <c r="C101" i="1"/>
  <c r="D101" i="1"/>
  <c r="E101" i="1"/>
  <c r="Y4" i="1"/>
  <c r="Y3" i="1"/>
  <c r="Y2" i="1"/>
  <c r="DP463" i="2"/>
  <c r="DP21" i="2"/>
  <c r="DP245" i="2"/>
  <c r="DP330" i="2"/>
  <c r="DP373" i="2"/>
  <c r="DP46" i="2"/>
  <c r="DP64" i="2"/>
  <c r="DP374" i="2"/>
  <c r="DP240" i="2"/>
  <c r="DP10" i="2"/>
  <c r="DP313" i="2"/>
  <c r="DP25" i="2"/>
  <c r="DP457" i="2"/>
  <c r="DP122" i="2"/>
  <c r="DP129" i="2"/>
  <c r="DP105" i="2"/>
  <c r="DP168" i="2"/>
  <c r="DP177" i="2"/>
  <c r="DP24" i="2"/>
  <c r="DP161" i="2"/>
  <c r="DP355" i="2"/>
  <c r="DP80" i="2"/>
  <c r="DP127" i="2"/>
  <c r="DP416" i="2"/>
  <c r="DP375" i="2"/>
  <c r="DP417" i="2"/>
  <c r="DP356" i="2"/>
  <c r="DP320" i="2"/>
  <c r="DP278" i="2"/>
  <c r="DP114" i="2"/>
  <c r="DP87" i="2"/>
  <c r="DP104" i="2"/>
  <c r="DP321" i="2"/>
  <c r="DP178" i="2"/>
  <c r="DP135" i="2"/>
  <c r="DP32" i="2"/>
  <c r="DP258" i="2"/>
  <c r="DP193" i="2"/>
  <c r="DP304" i="2"/>
  <c r="DP332" i="2"/>
  <c r="DP326" i="2"/>
  <c r="DP322" i="2"/>
  <c r="DP144" i="2"/>
  <c r="DP52" i="2"/>
  <c r="DP146" i="2"/>
  <c r="DP111" i="2"/>
  <c r="DP437" i="2"/>
  <c r="DP298" i="2"/>
  <c r="DP372" i="2"/>
  <c r="DP376" i="2"/>
  <c r="DP96" i="2"/>
  <c r="DP279" i="2"/>
  <c r="DP334" i="2"/>
  <c r="DP418" i="2"/>
  <c r="DP132" i="2"/>
  <c r="DP101" i="2"/>
  <c r="DP419" i="2"/>
  <c r="DP377" i="2"/>
  <c r="DP23" i="2"/>
  <c r="DP420" i="2"/>
  <c r="DP316" i="2"/>
  <c r="DP230" i="2"/>
  <c r="DP378" i="2"/>
  <c r="DP265" i="2"/>
  <c r="DP421" i="2"/>
  <c r="DP115" i="2"/>
  <c r="DP61" i="2"/>
  <c r="DP235" i="2"/>
  <c r="DP150" i="2"/>
  <c r="DP249" i="2"/>
  <c r="DP83" i="2"/>
  <c r="DP169" i="2"/>
  <c r="DP19" i="2"/>
  <c r="DP71" i="2"/>
  <c r="DP12" i="2"/>
  <c r="DP266" i="2"/>
  <c r="DP216" i="2"/>
  <c r="DP294" i="2"/>
  <c r="DP155" i="2"/>
  <c r="DP335" i="2"/>
  <c r="DP181" i="2"/>
  <c r="DP113" i="2"/>
  <c r="DP379" i="2"/>
  <c r="DP205" i="2"/>
  <c r="DP395" i="2"/>
  <c r="DP231" i="2"/>
  <c r="DP380" i="2"/>
  <c r="DP269" i="2"/>
  <c r="DP396" i="2"/>
  <c r="DP280" i="2"/>
  <c r="DP91" i="2"/>
  <c r="DP219" i="2"/>
  <c r="DP11" i="2"/>
  <c r="DP156" i="2"/>
  <c r="DP48" i="2"/>
  <c r="DP159" i="2"/>
  <c r="DP357" i="2"/>
  <c r="DP422" i="2"/>
  <c r="DP448" i="2"/>
  <c r="DP336" i="2"/>
  <c r="DP423" i="2"/>
  <c r="DP251" i="2"/>
  <c r="DP31" i="2"/>
  <c r="DP57" i="2"/>
  <c r="DP327" i="2"/>
  <c r="DP151" i="2"/>
  <c r="DP381" i="2"/>
  <c r="DP323" i="2"/>
  <c r="DP243" i="2"/>
  <c r="DP248" i="2"/>
  <c r="DP382" i="2"/>
  <c r="DP136" i="2"/>
  <c r="DP458" i="2"/>
  <c r="DP88" i="2"/>
  <c r="DP299" i="2"/>
  <c r="DP282" i="2"/>
  <c r="DP259" i="2"/>
  <c r="DP85" i="2"/>
  <c r="DP74" i="2"/>
  <c r="DP438" i="2"/>
  <c r="DP358" i="2"/>
  <c r="DP337" i="2"/>
  <c r="DP252" i="2"/>
  <c r="DP45" i="2"/>
  <c r="DP55" i="2"/>
  <c r="DP7" i="2"/>
  <c r="DP92" i="2"/>
  <c r="DP44" i="2"/>
  <c r="DP188" i="2"/>
  <c r="DP459" i="2"/>
  <c r="DP138" i="2"/>
  <c r="DP223" i="2"/>
  <c r="DP8" i="2"/>
  <c r="DP58" i="2"/>
  <c r="DP194" i="2"/>
  <c r="DP54" i="2"/>
  <c r="DP328" i="2"/>
  <c r="DP398" i="2"/>
  <c r="DP187" i="2"/>
  <c r="DP338" i="2"/>
  <c r="DP43" i="2"/>
  <c r="DP241" i="2"/>
  <c r="DP211" i="2"/>
  <c r="DP198" i="2"/>
  <c r="DP439" i="2"/>
  <c r="DP131" i="2"/>
  <c r="DP37" i="2"/>
  <c r="DP63" i="2"/>
  <c r="DP283" i="2"/>
  <c r="DP305" i="2"/>
  <c r="DP34" i="2"/>
  <c r="DP317" i="2"/>
  <c r="DP284" i="2"/>
  <c r="DP260" i="2"/>
  <c r="DP29" i="2"/>
  <c r="DP261" i="2"/>
  <c r="DP339" i="2"/>
  <c r="DP116" i="2"/>
  <c r="DP399" i="2"/>
  <c r="DP123" i="2"/>
  <c r="DP17" i="2"/>
  <c r="DP225" i="2"/>
  <c r="DP133" i="2"/>
  <c r="DP254" i="2"/>
  <c r="DP51" i="2"/>
  <c r="DP192" i="2"/>
  <c r="DP359" i="2"/>
  <c r="DP360" i="2"/>
  <c r="DP134" i="2"/>
  <c r="DP93" i="2"/>
  <c r="DP35" i="2"/>
  <c r="DP112" i="2"/>
  <c r="DP28" i="2"/>
  <c r="DP246" i="2"/>
  <c r="DP137" i="2"/>
  <c r="DP361" i="2"/>
  <c r="DP362" i="2"/>
  <c r="DP363" i="2"/>
  <c r="DP128" i="2"/>
  <c r="DP295" i="2"/>
  <c r="DP94" i="2"/>
  <c r="DP152" i="2"/>
  <c r="DP385" i="2"/>
  <c r="DP18" i="2"/>
  <c r="DP107" i="2"/>
  <c r="DP401" i="2"/>
  <c r="DP78" i="2"/>
  <c r="DP175" i="2"/>
  <c r="DP125" i="2"/>
  <c r="DP226" i="2"/>
  <c r="DP140" i="2"/>
  <c r="DP308" i="2"/>
  <c r="DP206" i="2"/>
  <c r="DP402" i="2"/>
  <c r="DP285" i="2"/>
  <c r="DP149" i="2"/>
  <c r="DP20" i="2"/>
  <c r="DP73" i="2"/>
  <c r="DP365" i="2"/>
  <c r="DP340" i="2"/>
  <c r="DP386" i="2"/>
  <c r="DP460" i="2"/>
  <c r="DP62" i="2"/>
  <c r="DP86" i="2"/>
  <c r="DP209" i="2"/>
  <c r="DP262" i="2"/>
  <c r="DP15" i="2"/>
  <c r="DP329" i="2"/>
  <c r="DP366" i="2"/>
  <c r="DP227" i="2"/>
  <c r="DP367" i="2"/>
  <c r="DP89" i="2"/>
  <c r="DP387" i="2"/>
  <c r="DP403" i="2"/>
  <c r="DP27" i="2"/>
  <c r="DP6" i="2"/>
  <c r="DP139" i="2"/>
  <c r="DP341" i="2"/>
  <c r="DP102" i="2"/>
  <c r="DP69" i="2"/>
  <c r="DP275" i="2"/>
  <c r="DP441" i="2"/>
  <c r="DP442" i="2"/>
  <c r="DP443" i="2"/>
  <c r="DP404" i="2"/>
  <c r="DP207" i="2"/>
  <c r="DP162" i="2"/>
  <c r="DP117" i="2"/>
  <c r="DP5" i="2"/>
  <c r="DP108" i="2"/>
  <c r="DP263" i="2"/>
  <c r="DP14" i="2"/>
  <c r="DP60" i="2"/>
  <c r="DP300" i="2"/>
  <c r="DP147" i="2"/>
  <c r="DP72" i="2"/>
  <c r="DP462" i="2"/>
  <c r="DP36" i="2"/>
  <c r="DP247" i="2"/>
  <c r="DP424" i="2"/>
  <c r="DP40" i="2"/>
  <c r="DP53" i="2"/>
  <c r="DP26" i="2"/>
  <c r="DP232" i="2"/>
  <c r="DP325" i="2"/>
  <c r="DP157" i="2"/>
  <c r="DP184" i="2"/>
  <c r="DP444" i="2"/>
  <c r="DP98" i="2"/>
  <c r="DP353" i="2"/>
  <c r="DP256" i="2"/>
  <c r="DP286" i="2"/>
  <c r="DP120" i="2"/>
  <c r="DP318" i="2"/>
  <c r="DP190" i="2"/>
  <c r="DP242" i="2"/>
  <c r="DP233" i="2"/>
  <c r="DP406" i="2"/>
  <c r="DP109" i="2"/>
  <c r="DP42" i="2"/>
  <c r="DP273" i="2"/>
  <c r="DP342" i="2"/>
  <c r="DP75" i="2"/>
  <c r="DP229" i="2"/>
  <c r="DP425" i="2"/>
  <c r="DP236" i="2"/>
  <c r="DP408" i="2"/>
  <c r="DP65" i="2"/>
  <c r="DP33" i="2"/>
  <c r="DP218" i="2"/>
  <c r="DP118" i="2"/>
  <c r="DP66" i="2"/>
  <c r="DP426" i="2"/>
  <c r="DP409" i="2"/>
  <c r="DP270" i="2"/>
  <c r="DP158" i="2"/>
  <c r="DP410" i="2"/>
  <c r="DP173" i="2"/>
  <c r="DP302" i="2"/>
  <c r="DP56" i="2"/>
  <c r="DP208" i="2"/>
  <c r="DP427" i="2"/>
  <c r="DP343" i="2"/>
  <c r="DP389" i="2"/>
  <c r="DP428" i="2"/>
  <c r="DP257" i="2"/>
  <c r="DP154" i="2"/>
  <c r="DP170" i="2"/>
  <c r="DP415" i="2"/>
  <c r="DP450" i="2"/>
  <c r="DP39" i="2"/>
  <c r="DP110" i="2"/>
  <c r="DP49" i="2"/>
  <c r="DP9" i="2"/>
  <c r="DP461" i="2"/>
  <c r="DP303" i="2"/>
  <c r="DP224" i="2"/>
  <c r="DP126" i="2"/>
  <c r="DP344" i="2"/>
  <c r="DP13" i="2"/>
  <c r="DP217" i="2"/>
  <c r="DP429" i="2"/>
  <c r="DP445" i="2"/>
  <c r="DP255" i="2"/>
  <c r="DP411" i="2"/>
  <c r="DP165" i="2"/>
  <c r="DP268" i="2"/>
  <c r="DP195" i="2"/>
  <c r="DP244" i="2"/>
  <c r="DP160" i="2"/>
  <c r="DP141" i="2"/>
  <c r="DP213" i="2"/>
  <c r="DP182" i="2"/>
  <c r="DP201" i="2"/>
  <c r="DP106" i="2"/>
  <c r="DP143" i="2"/>
  <c r="DP189" i="2"/>
  <c r="DP345" i="2"/>
  <c r="DP309" i="2"/>
  <c r="DP67" i="2"/>
  <c r="DP222" i="2"/>
  <c r="DP276" i="2"/>
  <c r="DP145" i="2"/>
  <c r="DP166" i="2"/>
  <c r="DP431" i="2"/>
  <c r="DP346" i="2"/>
  <c r="DP16" i="2"/>
  <c r="DP310" i="2"/>
  <c r="DP464" i="2"/>
  <c r="DP124" i="2"/>
  <c r="DP196" i="2"/>
  <c r="DP202" i="2"/>
  <c r="DP76" i="2"/>
  <c r="DP103" i="2"/>
  <c r="DP451" i="2"/>
  <c r="DP432" i="2"/>
  <c r="DP391" i="2"/>
  <c r="DP183" i="2"/>
  <c r="DP412" i="2"/>
  <c r="DP121" i="2"/>
  <c r="DP288" i="2"/>
  <c r="DP59" i="2"/>
  <c r="DP237" i="2"/>
  <c r="DP413" i="2"/>
  <c r="DP289" i="2"/>
  <c r="DP81" i="2"/>
  <c r="DP41" i="2"/>
  <c r="DP119" i="2"/>
  <c r="DP370" i="2"/>
  <c r="DP392" i="2"/>
  <c r="DP180" i="2"/>
  <c r="DP153" i="2"/>
  <c r="DP22" i="2"/>
  <c r="DP171" i="2"/>
  <c r="DP371" i="2"/>
  <c r="DP82" i="2"/>
  <c r="DP311" i="2"/>
  <c r="DP446" i="2"/>
  <c r="DP204" i="2"/>
  <c r="DP290" i="2"/>
  <c r="DP291" i="2"/>
  <c r="DP50" i="2"/>
  <c r="DP271" i="2"/>
  <c r="DP312" i="2"/>
  <c r="DP163" i="2"/>
  <c r="DP70" i="2"/>
  <c r="E213" i="2"/>
  <c r="C81" i="2"/>
  <c r="D81" i="2"/>
  <c r="E81" i="2"/>
  <c r="C184" i="2"/>
  <c r="D184" i="2"/>
  <c r="E184" i="2"/>
  <c r="C330" i="2"/>
  <c r="D330" i="2"/>
  <c r="E330" i="2"/>
  <c r="C111" i="2"/>
  <c r="D111" i="2"/>
  <c r="E111" i="2"/>
  <c r="Z4" i="2"/>
  <c r="Z3" i="2"/>
  <c r="Z2" i="2"/>
  <c r="C21" i="2"/>
  <c r="D21" i="2"/>
  <c r="E21" i="2"/>
  <c r="C245" i="2"/>
  <c r="D245" i="2"/>
  <c r="E245" i="2"/>
  <c r="C373" i="2"/>
  <c r="D373" i="2"/>
  <c r="E373" i="2"/>
  <c r="C46" i="2"/>
  <c r="D46" i="2"/>
  <c r="E46" i="2"/>
  <c r="C64" i="2"/>
  <c r="D64" i="2"/>
  <c r="E64" i="2"/>
  <c r="C374" i="2"/>
  <c r="D374" i="2"/>
  <c r="E374" i="2"/>
  <c r="C240" i="2"/>
  <c r="D240" i="2"/>
  <c r="E240" i="2"/>
  <c r="C10" i="2"/>
  <c r="D10" i="2"/>
  <c r="E10" i="2"/>
  <c r="C313" i="2"/>
  <c r="D313" i="2"/>
  <c r="E313" i="2"/>
  <c r="C25" i="2"/>
  <c r="D25" i="2"/>
  <c r="E25" i="2"/>
  <c r="C457" i="2"/>
  <c r="D457" i="2"/>
  <c r="E457" i="2"/>
  <c r="C122" i="2"/>
  <c r="D122" i="2"/>
  <c r="E122" i="2"/>
  <c r="C129" i="2"/>
  <c r="D129" i="2"/>
  <c r="E129" i="2"/>
  <c r="C105" i="2"/>
  <c r="D105" i="2"/>
  <c r="E105" i="2"/>
  <c r="C168" i="2"/>
  <c r="D168" i="2"/>
  <c r="E168" i="2"/>
  <c r="C177" i="2"/>
  <c r="D177" i="2"/>
  <c r="E177" i="2"/>
  <c r="C24" i="2"/>
  <c r="D24" i="2"/>
  <c r="E24" i="2"/>
  <c r="C161" i="2"/>
  <c r="D161" i="2"/>
  <c r="E161" i="2"/>
  <c r="C355" i="2"/>
  <c r="D355" i="2"/>
  <c r="E355" i="2"/>
  <c r="C80" i="2"/>
  <c r="D80" i="2"/>
  <c r="E80" i="2"/>
  <c r="C127" i="2"/>
  <c r="D127" i="2"/>
  <c r="E127" i="2"/>
  <c r="C416" i="2"/>
  <c r="D416" i="2"/>
  <c r="E416" i="2"/>
  <c r="C375" i="2"/>
  <c r="D375" i="2"/>
  <c r="E375" i="2"/>
  <c r="C417" i="2"/>
  <c r="D417" i="2"/>
  <c r="E417" i="2"/>
  <c r="C356" i="2"/>
  <c r="D356" i="2"/>
  <c r="E356" i="2"/>
  <c r="C320" i="2"/>
  <c r="D320" i="2"/>
  <c r="E320" i="2"/>
  <c r="C278" i="2"/>
  <c r="D278" i="2"/>
  <c r="E278" i="2"/>
  <c r="C114" i="2"/>
  <c r="D114" i="2"/>
  <c r="E114" i="2"/>
  <c r="C87" i="2"/>
  <c r="D87" i="2"/>
  <c r="E87" i="2"/>
  <c r="C104" i="2"/>
  <c r="D104" i="2"/>
  <c r="E104" i="2"/>
  <c r="C321" i="2"/>
  <c r="D321" i="2"/>
  <c r="E321" i="2"/>
  <c r="C178" i="2"/>
  <c r="D178" i="2"/>
  <c r="E178" i="2"/>
  <c r="C135" i="2"/>
  <c r="D135" i="2"/>
  <c r="E135" i="2"/>
  <c r="C32" i="2"/>
  <c r="D32" i="2"/>
  <c r="E32" i="2"/>
  <c r="C258" i="2"/>
  <c r="D258" i="2"/>
  <c r="E258" i="2"/>
  <c r="C193" i="2"/>
  <c r="D193" i="2"/>
  <c r="E193" i="2"/>
  <c r="C304" i="2"/>
  <c r="D304" i="2"/>
  <c r="E304" i="2"/>
  <c r="C332" i="2"/>
  <c r="D332" i="2"/>
  <c r="E332" i="2"/>
  <c r="C326" i="2"/>
  <c r="D326" i="2"/>
  <c r="E326" i="2"/>
  <c r="C322" i="2"/>
  <c r="D322" i="2"/>
  <c r="E322" i="2"/>
  <c r="C144" i="2"/>
  <c r="D144" i="2"/>
  <c r="E144" i="2"/>
  <c r="C52" i="2"/>
  <c r="D52" i="2"/>
  <c r="E52" i="2"/>
  <c r="C146" i="2"/>
  <c r="D146" i="2"/>
  <c r="E146" i="2"/>
  <c r="C437" i="2"/>
  <c r="D437" i="2"/>
  <c r="E437" i="2"/>
  <c r="C298" i="2"/>
  <c r="D298" i="2"/>
  <c r="E298" i="2"/>
  <c r="C372" i="2"/>
  <c r="D372" i="2"/>
  <c r="E372" i="2"/>
  <c r="C376" i="2"/>
  <c r="D376" i="2"/>
  <c r="E376" i="2"/>
  <c r="C96" i="2"/>
  <c r="D96" i="2"/>
  <c r="E96" i="2"/>
  <c r="C279" i="2"/>
  <c r="D279" i="2"/>
  <c r="E279" i="2"/>
  <c r="C334" i="2"/>
  <c r="D334" i="2"/>
  <c r="E334" i="2"/>
  <c r="C418" i="2"/>
  <c r="D418" i="2"/>
  <c r="E418" i="2"/>
  <c r="C132" i="2"/>
  <c r="D132" i="2"/>
  <c r="E132" i="2"/>
  <c r="C101" i="2"/>
  <c r="D101" i="2"/>
  <c r="E101" i="2"/>
  <c r="C419" i="2"/>
  <c r="D419" i="2"/>
  <c r="E419" i="2"/>
  <c r="C377" i="2"/>
  <c r="D377" i="2"/>
  <c r="E377" i="2"/>
  <c r="C23" i="2"/>
  <c r="D23" i="2"/>
  <c r="E23" i="2"/>
  <c r="C420" i="2"/>
  <c r="D420" i="2"/>
  <c r="E420" i="2"/>
  <c r="C316" i="2"/>
  <c r="D316" i="2"/>
  <c r="E316" i="2"/>
  <c r="C230" i="2"/>
  <c r="D230" i="2"/>
  <c r="E230" i="2"/>
  <c r="C378" i="2"/>
  <c r="D378" i="2"/>
  <c r="E378" i="2"/>
  <c r="C265" i="2"/>
  <c r="D265" i="2"/>
  <c r="E265" i="2"/>
  <c r="C421" i="2"/>
  <c r="D421" i="2"/>
  <c r="E421" i="2"/>
  <c r="C115" i="2"/>
  <c r="D115" i="2"/>
  <c r="E115" i="2"/>
  <c r="C61" i="2"/>
  <c r="D61" i="2"/>
  <c r="E61" i="2"/>
  <c r="C235" i="2"/>
  <c r="D235" i="2"/>
  <c r="E235" i="2"/>
  <c r="C150" i="2"/>
  <c r="D150" i="2"/>
  <c r="E150" i="2"/>
  <c r="C249" i="2"/>
  <c r="D249" i="2"/>
  <c r="E249" i="2"/>
  <c r="C83" i="2"/>
  <c r="D83" i="2"/>
  <c r="E83" i="2"/>
  <c r="C169" i="2"/>
  <c r="D169" i="2"/>
  <c r="E169" i="2"/>
  <c r="C19" i="2"/>
  <c r="D19" i="2"/>
  <c r="E19" i="2"/>
  <c r="C71" i="2"/>
  <c r="D71" i="2"/>
  <c r="E71" i="2"/>
  <c r="C12" i="2"/>
  <c r="D12" i="2"/>
  <c r="E12" i="2"/>
  <c r="C266" i="2"/>
  <c r="D266" i="2"/>
  <c r="E266" i="2"/>
  <c r="C216" i="2"/>
  <c r="D216" i="2"/>
  <c r="E216" i="2"/>
  <c r="C294" i="2"/>
  <c r="D294" i="2"/>
  <c r="E294" i="2"/>
  <c r="C155" i="2"/>
  <c r="D155" i="2"/>
  <c r="E155" i="2"/>
  <c r="C335" i="2"/>
  <c r="D335" i="2"/>
  <c r="E335" i="2"/>
  <c r="C181" i="2"/>
  <c r="D181" i="2"/>
  <c r="E181" i="2"/>
  <c r="C113" i="2"/>
  <c r="D113" i="2"/>
  <c r="E113" i="2"/>
  <c r="C379" i="2"/>
  <c r="D379" i="2"/>
  <c r="E379" i="2"/>
  <c r="C205" i="2"/>
  <c r="D205" i="2"/>
  <c r="E205" i="2"/>
  <c r="C395" i="2"/>
  <c r="D395" i="2"/>
  <c r="E395" i="2"/>
  <c r="C231" i="2"/>
  <c r="D231" i="2"/>
  <c r="E231" i="2"/>
  <c r="C380" i="2"/>
  <c r="D380" i="2"/>
  <c r="E380" i="2"/>
  <c r="C269" i="2"/>
  <c r="D269" i="2"/>
  <c r="E269" i="2"/>
  <c r="C396" i="2"/>
  <c r="D396" i="2"/>
  <c r="E396" i="2"/>
  <c r="C280" i="2"/>
  <c r="D280" i="2"/>
  <c r="E280" i="2"/>
  <c r="C91" i="2"/>
  <c r="D91" i="2"/>
  <c r="E91" i="2"/>
  <c r="C219" i="2"/>
  <c r="D219" i="2"/>
  <c r="E219" i="2"/>
  <c r="C11" i="2"/>
  <c r="D11" i="2"/>
  <c r="E11" i="2"/>
  <c r="C156" i="2"/>
  <c r="D156" i="2"/>
  <c r="E156" i="2"/>
  <c r="C48" i="2"/>
  <c r="D48" i="2"/>
  <c r="E48" i="2"/>
  <c r="C159" i="2"/>
  <c r="D159" i="2"/>
  <c r="E159" i="2"/>
  <c r="C357" i="2"/>
  <c r="D357" i="2"/>
  <c r="E357" i="2"/>
  <c r="C422" i="2"/>
  <c r="D422" i="2"/>
  <c r="E422" i="2"/>
  <c r="C448" i="2"/>
  <c r="D448" i="2"/>
  <c r="E448" i="2"/>
  <c r="C336" i="2"/>
  <c r="D336" i="2"/>
  <c r="E336" i="2"/>
  <c r="C423" i="2"/>
  <c r="D423" i="2"/>
  <c r="E423" i="2"/>
  <c r="C251" i="2"/>
  <c r="D251" i="2"/>
  <c r="E251" i="2"/>
  <c r="C31" i="2"/>
  <c r="D31" i="2"/>
  <c r="E31" i="2"/>
  <c r="C57" i="2"/>
  <c r="D57" i="2"/>
  <c r="E57" i="2"/>
  <c r="C327" i="2"/>
  <c r="D327" i="2"/>
  <c r="E327" i="2"/>
  <c r="C151" i="2"/>
  <c r="D151" i="2"/>
  <c r="E151" i="2"/>
  <c r="C381" i="2"/>
  <c r="D381" i="2"/>
  <c r="E381" i="2"/>
  <c r="C323" i="2"/>
  <c r="D323" i="2"/>
  <c r="E323" i="2"/>
  <c r="C243" i="2"/>
  <c r="D243" i="2"/>
  <c r="E243" i="2"/>
  <c r="C248" i="2"/>
  <c r="D248" i="2"/>
  <c r="E248" i="2"/>
  <c r="C382" i="2"/>
  <c r="D382" i="2"/>
  <c r="E382" i="2"/>
  <c r="C136" i="2"/>
  <c r="D136" i="2"/>
  <c r="E136" i="2"/>
  <c r="C458" i="2"/>
  <c r="D458" i="2"/>
  <c r="E458" i="2"/>
  <c r="C88" i="2"/>
  <c r="D88" i="2"/>
  <c r="E88" i="2"/>
  <c r="C299" i="2"/>
  <c r="D299" i="2"/>
  <c r="E299" i="2"/>
  <c r="C282" i="2"/>
  <c r="D282" i="2"/>
  <c r="E282" i="2"/>
  <c r="C259" i="2"/>
  <c r="D259" i="2"/>
  <c r="E259" i="2"/>
  <c r="C85" i="2"/>
  <c r="D85" i="2"/>
  <c r="E85" i="2"/>
  <c r="C74" i="2"/>
  <c r="D74" i="2"/>
  <c r="E74" i="2"/>
  <c r="C438" i="2"/>
  <c r="D438" i="2"/>
  <c r="E438" i="2"/>
  <c r="C358" i="2"/>
  <c r="D358" i="2"/>
  <c r="E358" i="2"/>
  <c r="C337" i="2"/>
  <c r="D337" i="2"/>
  <c r="E337" i="2"/>
  <c r="C252" i="2"/>
  <c r="D252" i="2"/>
  <c r="E252" i="2"/>
  <c r="C45" i="2"/>
  <c r="D45" i="2"/>
  <c r="E45" i="2"/>
  <c r="C55" i="2"/>
  <c r="D55" i="2"/>
  <c r="E55" i="2"/>
  <c r="C7" i="2"/>
  <c r="D7" i="2"/>
  <c r="E7" i="2"/>
  <c r="C92" i="2"/>
  <c r="D92" i="2"/>
  <c r="E92" i="2"/>
  <c r="C44" i="2"/>
  <c r="D44" i="2"/>
  <c r="E44" i="2"/>
  <c r="C188" i="2"/>
  <c r="D188" i="2"/>
  <c r="E188" i="2"/>
  <c r="C459" i="2"/>
  <c r="D459" i="2"/>
  <c r="E459" i="2"/>
  <c r="C138" i="2"/>
  <c r="D138" i="2"/>
  <c r="E138" i="2"/>
  <c r="C223" i="2"/>
  <c r="D223" i="2"/>
  <c r="E223" i="2"/>
  <c r="C8" i="2"/>
  <c r="D8" i="2"/>
  <c r="E8" i="2"/>
  <c r="C58" i="2"/>
  <c r="D58" i="2"/>
  <c r="E58" i="2"/>
  <c r="C194" i="2"/>
  <c r="D194" i="2"/>
  <c r="E194" i="2"/>
  <c r="C54" i="2"/>
  <c r="D54" i="2"/>
  <c r="E54" i="2"/>
  <c r="C328" i="2"/>
  <c r="D328" i="2"/>
  <c r="E328" i="2"/>
  <c r="C398" i="2"/>
  <c r="D398" i="2"/>
  <c r="E398" i="2"/>
  <c r="C187" i="2"/>
  <c r="D187" i="2"/>
  <c r="E187" i="2"/>
  <c r="C338" i="2"/>
  <c r="D338" i="2"/>
  <c r="E338" i="2"/>
  <c r="C43" i="2"/>
  <c r="D43" i="2"/>
  <c r="E43" i="2"/>
  <c r="C241" i="2"/>
  <c r="D241" i="2"/>
  <c r="E241" i="2"/>
  <c r="C211" i="2"/>
  <c r="D211" i="2"/>
  <c r="E211" i="2"/>
  <c r="C198" i="2"/>
  <c r="D198" i="2"/>
  <c r="E198" i="2"/>
  <c r="C439" i="2"/>
  <c r="D439" i="2"/>
  <c r="E439" i="2"/>
  <c r="C131" i="2"/>
  <c r="D131" i="2"/>
  <c r="E131" i="2"/>
  <c r="C37" i="2"/>
  <c r="D37" i="2"/>
  <c r="E37" i="2"/>
  <c r="C63" i="2"/>
  <c r="D63" i="2"/>
  <c r="E63" i="2"/>
  <c r="C283" i="2"/>
  <c r="D283" i="2"/>
  <c r="E283" i="2"/>
  <c r="C305" i="2"/>
  <c r="D305" i="2"/>
  <c r="E305" i="2"/>
  <c r="C34" i="2"/>
  <c r="D34" i="2"/>
  <c r="E34" i="2"/>
  <c r="C317" i="2"/>
  <c r="D317" i="2"/>
  <c r="E317" i="2"/>
  <c r="C284" i="2"/>
  <c r="D284" i="2"/>
  <c r="E284" i="2"/>
  <c r="C260" i="2"/>
  <c r="D260" i="2"/>
  <c r="E260" i="2"/>
  <c r="C29" i="2"/>
  <c r="D29" i="2"/>
  <c r="E29" i="2"/>
  <c r="C261" i="2"/>
  <c r="D261" i="2"/>
  <c r="E261" i="2"/>
  <c r="C339" i="2"/>
  <c r="D339" i="2"/>
  <c r="E339" i="2"/>
  <c r="C116" i="2"/>
  <c r="D116" i="2"/>
  <c r="E116" i="2"/>
  <c r="C399" i="2"/>
  <c r="D399" i="2"/>
  <c r="E399" i="2"/>
  <c r="C123" i="2"/>
  <c r="D123" i="2"/>
  <c r="E123" i="2"/>
  <c r="C17" i="2"/>
  <c r="D17" i="2"/>
  <c r="E17" i="2"/>
  <c r="C225" i="2"/>
  <c r="D225" i="2"/>
  <c r="E225" i="2"/>
  <c r="C133" i="2"/>
  <c r="D133" i="2"/>
  <c r="E133" i="2"/>
  <c r="C254" i="2"/>
  <c r="D254" i="2"/>
  <c r="E254" i="2"/>
  <c r="C51" i="2"/>
  <c r="D51" i="2"/>
  <c r="E51" i="2"/>
  <c r="C192" i="2"/>
  <c r="D192" i="2"/>
  <c r="E192" i="2"/>
  <c r="C359" i="2"/>
  <c r="D359" i="2"/>
  <c r="E359" i="2"/>
  <c r="C360" i="2"/>
  <c r="D360" i="2"/>
  <c r="E360" i="2"/>
  <c r="C134" i="2"/>
  <c r="D134" i="2"/>
  <c r="E134" i="2"/>
  <c r="C93" i="2"/>
  <c r="D93" i="2"/>
  <c r="E93" i="2"/>
  <c r="C35" i="2"/>
  <c r="D35" i="2"/>
  <c r="E35" i="2"/>
  <c r="C112" i="2"/>
  <c r="D112" i="2"/>
  <c r="E112" i="2"/>
  <c r="C28" i="2"/>
  <c r="D28" i="2"/>
  <c r="E28" i="2"/>
  <c r="C246" i="2"/>
  <c r="D246" i="2"/>
  <c r="E246" i="2"/>
  <c r="C137" i="2"/>
  <c r="D137" i="2"/>
  <c r="E137" i="2"/>
  <c r="C361" i="2"/>
  <c r="D361" i="2"/>
  <c r="E361" i="2"/>
  <c r="C362" i="2"/>
  <c r="D362" i="2"/>
  <c r="E362" i="2"/>
  <c r="C363" i="2"/>
  <c r="D363" i="2"/>
  <c r="E363" i="2"/>
  <c r="C128" i="2"/>
  <c r="D128" i="2"/>
  <c r="E128" i="2"/>
  <c r="C295" i="2"/>
  <c r="D295" i="2"/>
  <c r="E295" i="2"/>
  <c r="C94" i="2"/>
  <c r="D94" i="2"/>
  <c r="E94" i="2"/>
  <c r="C152" i="2"/>
  <c r="D152" i="2"/>
  <c r="E152" i="2"/>
  <c r="C385" i="2"/>
  <c r="D385" i="2"/>
  <c r="E385" i="2"/>
  <c r="C18" i="2"/>
  <c r="D18" i="2"/>
  <c r="E18" i="2"/>
  <c r="C107" i="2"/>
  <c r="D107" i="2"/>
  <c r="E107" i="2"/>
  <c r="C401" i="2"/>
  <c r="D401" i="2"/>
  <c r="E401" i="2"/>
  <c r="C78" i="2"/>
  <c r="D78" i="2"/>
  <c r="E78" i="2"/>
  <c r="C175" i="2"/>
  <c r="D175" i="2"/>
  <c r="E175" i="2"/>
  <c r="C125" i="2"/>
  <c r="D125" i="2"/>
  <c r="E125" i="2"/>
  <c r="C226" i="2"/>
  <c r="D226" i="2"/>
  <c r="E226" i="2"/>
  <c r="C140" i="2"/>
  <c r="D140" i="2"/>
  <c r="E140" i="2"/>
  <c r="C308" i="2"/>
  <c r="D308" i="2"/>
  <c r="E308" i="2"/>
  <c r="C206" i="2"/>
  <c r="D206" i="2"/>
  <c r="E206" i="2"/>
  <c r="C402" i="2"/>
  <c r="D402" i="2"/>
  <c r="E402" i="2"/>
  <c r="C285" i="2"/>
  <c r="D285" i="2"/>
  <c r="E285" i="2"/>
  <c r="C149" i="2"/>
  <c r="D149" i="2"/>
  <c r="E149" i="2"/>
  <c r="C20" i="2"/>
  <c r="D20" i="2"/>
  <c r="E20" i="2"/>
  <c r="C73" i="2"/>
  <c r="D73" i="2"/>
  <c r="E73" i="2"/>
  <c r="C365" i="2"/>
  <c r="D365" i="2"/>
  <c r="E365" i="2"/>
  <c r="C340" i="2"/>
  <c r="D340" i="2"/>
  <c r="E340" i="2"/>
  <c r="C386" i="2"/>
  <c r="D386" i="2"/>
  <c r="E386" i="2"/>
  <c r="C460" i="2"/>
  <c r="D460" i="2"/>
  <c r="E460" i="2"/>
  <c r="C62" i="2"/>
  <c r="D62" i="2"/>
  <c r="E62" i="2"/>
  <c r="C86" i="2"/>
  <c r="D86" i="2"/>
  <c r="E86" i="2"/>
  <c r="C209" i="2"/>
  <c r="D209" i="2"/>
  <c r="E209" i="2"/>
  <c r="C262" i="2"/>
  <c r="D262" i="2"/>
  <c r="E262" i="2"/>
  <c r="C15" i="2"/>
  <c r="D15" i="2"/>
  <c r="E15" i="2"/>
  <c r="C329" i="2"/>
  <c r="D329" i="2"/>
  <c r="E329" i="2"/>
  <c r="C366" i="2"/>
  <c r="D366" i="2"/>
  <c r="E366" i="2"/>
  <c r="C227" i="2"/>
  <c r="D227" i="2"/>
  <c r="E227" i="2"/>
  <c r="C367" i="2"/>
  <c r="D367" i="2"/>
  <c r="E367" i="2"/>
  <c r="C89" i="2"/>
  <c r="D89" i="2"/>
  <c r="E89" i="2"/>
  <c r="C387" i="2"/>
  <c r="D387" i="2"/>
  <c r="E387" i="2"/>
  <c r="C403" i="2"/>
  <c r="D403" i="2"/>
  <c r="E403" i="2"/>
  <c r="C27" i="2"/>
  <c r="D27" i="2"/>
  <c r="E27" i="2"/>
  <c r="C6" i="2"/>
  <c r="D6" i="2"/>
  <c r="E6" i="2"/>
  <c r="C139" i="2"/>
  <c r="D139" i="2"/>
  <c r="E139" i="2"/>
  <c r="C341" i="2"/>
  <c r="D341" i="2"/>
  <c r="E341" i="2"/>
  <c r="C102" i="2"/>
  <c r="D102" i="2"/>
  <c r="E102" i="2"/>
  <c r="C69" i="2"/>
  <c r="D69" i="2"/>
  <c r="E69" i="2"/>
  <c r="C275" i="2"/>
  <c r="D275" i="2"/>
  <c r="E275" i="2"/>
  <c r="C441" i="2"/>
  <c r="D441" i="2"/>
  <c r="E441" i="2"/>
  <c r="C442" i="2"/>
  <c r="D442" i="2"/>
  <c r="E442" i="2"/>
  <c r="C443" i="2"/>
  <c r="D443" i="2"/>
  <c r="E443" i="2"/>
  <c r="C404" i="2"/>
  <c r="D404" i="2"/>
  <c r="E404" i="2"/>
  <c r="C207" i="2"/>
  <c r="D207" i="2"/>
  <c r="E207" i="2"/>
  <c r="C162" i="2"/>
  <c r="D162" i="2"/>
  <c r="E162" i="2"/>
  <c r="C117" i="2"/>
  <c r="D117" i="2"/>
  <c r="E117" i="2"/>
  <c r="C5" i="2"/>
  <c r="D5" i="2"/>
  <c r="E5" i="2"/>
  <c r="C108" i="2"/>
  <c r="D108" i="2"/>
  <c r="E108" i="2"/>
  <c r="C263" i="2"/>
  <c r="D263" i="2"/>
  <c r="E263" i="2"/>
  <c r="C14" i="2"/>
  <c r="D14" i="2"/>
  <c r="E14" i="2"/>
  <c r="C60" i="2"/>
  <c r="D60" i="2"/>
  <c r="E60" i="2"/>
  <c r="C300" i="2"/>
  <c r="D300" i="2"/>
  <c r="E300" i="2"/>
  <c r="C147" i="2"/>
  <c r="D147" i="2"/>
  <c r="E147" i="2"/>
  <c r="C72" i="2"/>
  <c r="D72" i="2"/>
  <c r="E72" i="2"/>
  <c r="C462" i="2"/>
  <c r="D462" i="2"/>
  <c r="E462" i="2"/>
  <c r="C36" i="2"/>
  <c r="D36" i="2"/>
  <c r="E36" i="2"/>
  <c r="C247" i="2"/>
  <c r="D247" i="2"/>
  <c r="E247" i="2"/>
  <c r="C424" i="2"/>
  <c r="D424" i="2"/>
  <c r="E424" i="2"/>
  <c r="C40" i="2"/>
  <c r="D40" i="2"/>
  <c r="E40" i="2"/>
  <c r="C53" i="2"/>
  <c r="D53" i="2"/>
  <c r="E53" i="2"/>
  <c r="C26" i="2"/>
  <c r="D26" i="2"/>
  <c r="E26" i="2"/>
  <c r="C232" i="2"/>
  <c r="D232" i="2"/>
  <c r="E232" i="2"/>
  <c r="C325" i="2"/>
  <c r="D325" i="2"/>
  <c r="E325" i="2"/>
  <c r="C157" i="2"/>
  <c r="D157" i="2"/>
  <c r="E157" i="2"/>
  <c r="C444" i="2"/>
  <c r="D444" i="2"/>
  <c r="E444" i="2"/>
  <c r="C98" i="2"/>
  <c r="D98" i="2"/>
  <c r="E98" i="2"/>
  <c r="C353" i="2"/>
  <c r="D353" i="2"/>
  <c r="E353" i="2"/>
  <c r="C256" i="2"/>
  <c r="D256" i="2"/>
  <c r="E256" i="2"/>
  <c r="C286" i="2"/>
  <c r="D286" i="2"/>
  <c r="E286" i="2"/>
  <c r="C120" i="2"/>
  <c r="D120" i="2"/>
  <c r="E120" i="2"/>
  <c r="C318" i="2"/>
  <c r="D318" i="2"/>
  <c r="E318" i="2"/>
  <c r="C190" i="2"/>
  <c r="D190" i="2"/>
  <c r="E190" i="2"/>
  <c r="C242" i="2"/>
  <c r="D242" i="2"/>
  <c r="E242" i="2"/>
  <c r="C233" i="2"/>
  <c r="D233" i="2"/>
  <c r="E233" i="2"/>
  <c r="C406" i="2"/>
  <c r="D406" i="2"/>
  <c r="E406" i="2"/>
  <c r="C109" i="2"/>
  <c r="D109" i="2"/>
  <c r="E109" i="2"/>
  <c r="C42" i="2"/>
  <c r="D42" i="2"/>
  <c r="E42" i="2"/>
  <c r="C273" i="2"/>
  <c r="D273" i="2"/>
  <c r="E273" i="2"/>
  <c r="C342" i="2"/>
  <c r="D342" i="2"/>
  <c r="E342" i="2"/>
  <c r="C75" i="2"/>
  <c r="D75" i="2"/>
  <c r="E75" i="2"/>
  <c r="C229" i="2"/>
  <c r="D229" i="2"/>
  <c r="E229" i="2"/>
  <c r="C425" i="2"/>
  <c r="D425" i="2"/>
  <c r="E425" i="2"/>
  <c r="C236" i="2"/>
  <c r="D236" i="2"/>
  <c r="E236" i="2"/>
  <c r="C408" i="2"/>
  <c r="D408" i="2"/>
  <c r="E408" i="2"/>
  <c r="C65" i="2"/>
  <c r="D65" i="2"/>
  <c r="E65" i="2"/>
  <c r="C33" i="2"/>
  <c r="D33" i="2"/>
  <c r="E33" i="2"/>
  <c r="C218" i="2"/>
  <c r="D218" i="2"/>
  <c r="E218" i="2"/>
  <c r="C118" i="2"/>
  <c r="D118" i="2"/>
  <c r="E118" i="2"/>
  <c r="C66" i="2"/>
  <c r="D66" i="2"/>
  <c r="E66" i="2"/>
  <c r="C426" i="2"/>
  <c r="D426" i="2"/>
  <c r="E426" i="2"/>
  <c r="C409" i="2"/>
  <c r="D409" i="2"/>
  <c r="E409" i="2"/>
  <c r="C270" i="2"/>
  <c r="D270" i="2"/>
  <c r="E270" i="2"/>
  <c r="C158" i="2"/>
  <c r="D158" i="2"/>
  <c r="E158" i="2"/>
  <c r="C410" i="2"/>
  <c r="D410" i="2"/>
  <c r="E410" i="2"/>
  <c r="C173" i="2"/>
  <c r="D173" i="2"/>
  <c r="E173" i="2"/>
  <c r="C302" i="2"/>
  <c r="D302" i="2"/>
  <c r="E302" i="2"/>
  <c r="C56" i="2"/>
  <c r="D56" i="2"/>
  <c r="E56" i="2"/>
  <c r="C208" i="2"/>
  <c r="D208" i="2"/>
  <c r="E208" i="2"/>
  <c r="C427" i="2"/>
  <c r="D427" i="2"/>
  <c r="E427" i="2"/>
  <c r="C343" i="2"/>
  <c r="D343" i="2"/>
  <c r="E343" i="2"/>
  <c r="C389" i="2"/>
  <c r="D389" i="2"/>
  <c r="E389" i="2"/>
  <c r="C428" i="2"/>
  <c r="D428" i="2"/>
  <c r="E428" i="2"/>
  <c r="C257" i="2"/>
  <c r="D257" i="2"/>
  <c r="E257" i="2"/>
  <c r="C154" i="2"/>
  <c r="D154" i="2"/>
  <c r="E154" i="2"/>
  <c r="C170" i="2"/>
  <c r="D170" i="2"/>
  <c r="E170" i="2"/>
  <c r="C415" i="2"/>
  <c r="D415" i="2"/>
  <c r="E415" i="2"/>
  <c r="C450" i="2"/>
  <c r="D450" i="2"/>
  <c r="E450" i="2"/>
  <c r="C39" i="2"/>
  <c r="D39" i="2"/>
  <c r="E39" i="2"/>
  <c r="C110" i="2"/>
  <c r="D110" i="2"/>
  <c r="E110" i="2"/>
  <c r="C49" i="2"/>
  <c r="D49" i="2"/>
  <c r="E49" i="2"/>
  <c r="C9" i="2"/>
  <c r="D9" i="2"/>
  <c r="E9" i="2"/>
  <c r="C461" i="2"/>
  <c r="D461" i="2"/>
  <c r="E461" i="2"/>
  <c r="C303" i="2"/>
  <c r="D303" i="2"/>
  <c r="E303" i="2"/>
  <c r="C224" i="2"/>
  <c r="D224" i="2"/>
  <c r="E224" i="2"/>
  <c r="C126" i="2"/>
  <c r="D126" i="2"/>
  <c r="E126" i="2"/>
  <c r="C344" i="2"/>
  <c r="D344" i="2"/>
  <c r="E344" i="2"/>
  <c r="C13" i="2"/>
  <c r="D13" i="2"/>
  <c r="E13" i="2"/>
  <c r="C217" i="2"/>
  <c r="D217" i="2"/>
  <c r="E217" i="2"/>
  <c r="C429" i="2"/>
  <c r="D429" i="2"/>
  <c r="E429" i="2"/>
  <c r="C445" i="2"/>
  <c r="D445" i="2"/>
  <c r="E445" i="2"/>
  <c r="C255" i="2"/>
  <c r="D255" i="2"/>
  <c r="E255" i="2"/>
  <c r="C411" i="2"/>
  <c r="D411" i="2"/>
  <c r="E411" i="2"/>
  <c r="C165" i="2"/>
  <c r="D165" i="2"/>
  <c r="E165" i="2"/>
  <c r="C268" i="2"/>
  <c r="D268" i="2"/>
  <c r="E268" i="2"/>
  <c r="C195" i="2"/>
  <c r="D195" i="2"/>
  <c r="E195" i="2"/>
  <c r="C244" i="2"/>
  <c r="D244" i="2"/>
  <c r="E244" i="2"/>
  <c r="C160" i="2"/>
  <c r="D160" i="2"/>
  <c r="E160" i="2"/>
  <c r="C141" i="2"/>
  <c r="D141" i="2"/>
  <c r="E141" i="2"/>
  <c r="C213" i="2"/>
  <c r="D213" i="2"/>
  <c r="C182" i="2"/>
  <c r="D182" i="2"/>
  <c r="E182" i="2"/>
  <c r="C201" i="2"/>
  <c r="D201" i="2"/>
  <c r="E201" i="2"/>
  <c r="C106" i="2"/>
  <c r="D106" i="2"/>
  <c r="E106" i="2"/>
  <c r="C143" i="2"/>
  <c r="D143" i="2"/>
  <c r="E143" i="2"/>
  <c r="C189" i="2"/>
  <c r="D189" i="2"/>
  <c r="E189" i="2"/>
  <c r="C345" i="2"/>
  <c r="D345" i="2"/>
  <c r="E345" i="2"/>
  <c r="C309" i="2"/>
  <c r="D309" i="2"/>
  <c r="E309" i="2"/>
  <c r="C67" i="2"/>
  <c r="D67" i="2"/>
  <c r="E67" i="2"/>
  <c r="C222" i="2"/>
  <c r="D222" i="2"/>
  <c r="E222" i="2"/>
  <c r="C276" i="2"/>
  <c r="D276" i="2"/>
  <c r="E276" i="2"/>
  <c r="C145" i="2"/>
  <c r="D145" i="2"/>
  <c r="E145" i="2"/>
  <c r="C166" i="2"/>
  <c r="D166" i="2"/>
  <c r="E166" i="2"/>
  <c r="C431" i="2"/>
  <c r="D431" i="2"/>
  <c r="E431" i="2"/>
  <c r="C346" i="2"/>
  <c r="D346" i="2"/>
  <c r="E346" i="2"/>
  <c r="C16" i="2"/>
  <c r="D16" i="2"/>
  <c r="E16" i="2"/>
  <c r="C310" i="2"/>
  <c r="D310" i="2"/>
  <c r="E310" i="2"/>
  <c r="C464" i="2"/>
  <c r="D464" i="2"/>
  <c r="E464" i="2"/>
  <c r="C124" i="2"/>
  <c r="D124" i="2"/>
  <c r="E124" i="2"/>
  <c r="C196" i="2"/>
  <c r="D196" i="2"/>
  <c r="E196" i="2"/>
  <c r="C202" i="2"/>
  <c r="D202" i="2"/>
  <c r="E202" i="2"/>
  <c r="C76" i="2"/>
  <c r="D76" i="2"/>
  <c r="E76" i="2"/>
  <c r="C103" i="2"/>
  <c r="D103" i="2"/>
  <c r="E103" i="2"/>
  <c r="C451" i="2"/>
  <c r="D451" i="2"/>
  <c r="E451" i="2"/>
  <c r="C432" i="2"/>
  <c r="D432" i="2"/>
  <c r="E432" i="2"/>
  <c r="C391" i="2"/>
  <c r="D391" i="2"/>
  <c r="E391" i="2"/>
  <c r="C183" i="2"/>
  <c r="D183" i="2"/>
  <c r="E183" i="2"/>
  <c r="C412" i="2"/>
  <c r="D412" i="2"/>
  <c r="E412" i="2"/>
  <c r="C121" i="2"/>
  <c r="D121" i="2"/>
  <c r="E121" i="2"/>
  <c r="C288" i="2"/>
  <c r="D288" i="2"/>
  <c r="E288" i="2"/>
  <c r="C59" i="2"/>
  <c r="D59" i="2"/>
  <c r="E59" i="2"/>
  <c r="C237" i="2"/>
  <c r="D237" i="2"/>
  <c r="E237" i="2"/>
  <c r="C413" i="2"/>
  <c r="D413" i="2"/>
  <c r="E413" i="2"/>
  <c r="C289" i="2"/>
  <c r="D289" i="2"/>
  <c r="E289" i="2"/>
  <c r="C41" i="2"/>
  <c r="D41" i="2"/>
  <c r="E41" i="2"/>
  <c r="C119" i="2"/>
  <c r="D119" i="2"/>
  <c r="E119" i="2"/>
  <c r="C370" i="2"/>
  <c r="D370" i="2"/>
  <c r="E370" i="2"/>
  <c r="C392" i="2"/>
  <c r="D392" i="2"/>
  <c r="E392" i="2"/>
  <c r="C180" i="2"/>
  <c r="D180" i="2"/>
  <c r="E180" i="2"/>
  <c r="C153" i="2"/>
  <c r="D153" i="2"/>
  <c r="E153" i="2"/>
  <c r="C22" i="2"/>
  <c r="D22" i="2"/>
  <c r="E22" i="2"/>
  <c r="C171" i="2"/>
  <c r="D171" i="2"/>
  <c r="E171" i="2"/>
  <c r="C371" i="2"/>
  <c r="D371" i="2"/>
  <c r="E371" i="2"/>
  <c r="C82" i="2"/>
  <c r="D82" i="2"/>
  <c r="E82" i="2"/>
  <c r="C311" i="2"/>
  <c r="D311" i="2"/>
  <c r="E311" i="2"/>
  <c r="C446" i="2"/>
  <c r="D446" i="2"/>
  <c r="E446" i="2"/>
  <c r="C204" i="2"/>
  <c r="D204" i="2"/>
  <c r="E204" i="2"/>
  <c r="C290" i="2"/>
  <c r="D290" i="2"/>
  <c r="E290" i="2"/>
  <c r="C291" i="2"/>
  <c r="D291" i="2"/>
  <c r="E291" i="2"/>
  <c r="C50" i="2"/>
  <c r="D50" i="2"/>
  <c r="E50" i="2"/>
  <c r="C271" i="2"/>
  <c r="D271" i="2"/>
  <c r="E271" i="2"/>
  <c r="C312" i="2"/>
  <c r="D312" i="2"/>
  <c r="E312" i="2"/>
  <c r="C163" i="2"/>
  <c r="D163" i="2"/>
  <c r="E163" i="2"/>
  <c r="C70" i="2"/>
  <c r="D70" i="2"/>
  <c r="E70" i="2"/>
  <c r="C463" i="2"/>
  <c r="D463" i="2"/>
  <c r="E463" i="2"/>
  <c r="AA4" i="2"/>
  <c r="AA3" i="2"/>
  <c r="AA2" i="2"/>
  <c r="AB4" i="2"/>
  <c r="AB3" i="2"/>
  <c r="AB2" i="2"/>
  <c r="AC2" i="2"/>
  <c r="AC3" i="2"/>
  <c r="AC4" i="2"/>
  <c r="D436" i="2"/>
  <c r="B3" i="2"/>
  <c r="AD2" i="2"/>
  <c r="AD3" i="2"/>
  <c r="AD4" i="2"/>
  <c r="DN3" i="2"/>
  <c r="DO3" i="2"/>
  <c r="DN4" i="2"/>
  <c r="DO4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AE4" i="2"/>
  <c r="AE3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AE2" i="2"/>
  <c r="DP436" i="2"/>
  <c r="C436" i="2"/>
  <c r="E436" i="2"/>
  <c r="C36" i="3"/>
  <c r="D36" i="3"/>
  <c r="E36" i="3"/>
  <c r="BN36" i="3"/>
  <c r="Z4" i="3"/>
  <c r="Z3" i="3"/>
  <c r="Z2" i="3"/>
  <c r="BN8" i="3"/>
  <c r="E8" i="3"/>
  <c r="D8" i="3"/>
  <c r="C8" i="3"/>
  <c r="E148" i="3"/>
  <c r="D148" i="3"/>
  <c r="C148" i="3"/>
  <c r="BN148" i="3"/>
  <c r="AA4" i="3"/>
  <c r="AA3" i="3"/>
  <c r="AA2" i="3"/>
  <c r="AB4" i="3"/>
  <c r="AB3" i="3"/>
  <c r="AB2" i="3"/>
  <c r="BN42" i="3"/>
  <c r="C42" i="3"/>
  <c r="D42" i="3"/>
  <c r="E42" i="3"/>
  <c r="BN117" i="3"/>
  <c r="BN111" i="3"/>
  <c r="BN112" i="3"/>
  <c r="C117" i="3"/>
  <c r="D117" i="3"/>
  <c r="E117" i="3"/>
  <c r="C111" i="3"/>
  <c r="D111" i="3"/>
  <c r="E111" i="3"/>
  <c r="C112" i="3"/>
  <c r="D112" i="3"/>
  <c r="E112" i="3"/>
  <c r="C65" i="3"/>
  <c r="D65" i="3"/>
  <c r="E65" i="3"/>
  <c r="AC4" i="3"/>
  <c r="AC3" i="3"/>
  <c r="AC2" i="3"/>
  <c r="D10" i="3"/>
  <c r="D79" i="3"/>
  <c r="D93" i="3"/>
  <c r="D9" i="3"/>
  <c r="D49" i="3"/>
  <c r="D127" i="3"/>
  <c r="D47" i="3"/>
  <c r="D13" i="3"/>
  <c r="D25" i="3"/>
  <c r="D11" i="3"/>
  <c r="D28" i="3"/>
  <c r="D29" i="3"/>
  <c r="D23" i="3"/>
  <c r="D30" i="3"/>
  <c r="D31" i="3"/>
  <c r="D32" i="3"/>
  <c r="D33" i="3"/>
  <c r="D34" i="3"/>
  <c r="D37" i="3"/>
  <c r="D38" i="3"/>
  <c r="D39" i="3"/>
  <c r="D40" i="3"/>
  <c r="D41" i="3"/>
  <c r="D43" i="3"/>
  <c r="D45" i="3"/>
  <c r="D48" i="3"/>
  <c r="D53" i="3"/>
  <c r="D27" i="3"/>
  <c r="D54" i="3"/>
  <c r="D55" i="3"/>
  <c r="D56" i="3"/>
  <c r="D57" i="3"/>
  <c r="D59" i="3"/>
  <c r="D61" i="3"/>
  <c r="D26" i="3"/>
  <c r="D62" i="3"/>
  <c r="D63" i="3"/>
  <c r="D66" i="3"/>
  <c r="D67" i="3"/>
  <c r="D68" i="3"/>
  <c r="D72" i="3"/>
  <c r="D73" i="3"/>
  <c r="D74" i="3"/>
  <c r="D77" i="3"/>
  <c r="D78" i="3"/>
  <c r="D81" i="3"/>
  <c r="D83" i="3"/>
  <c r="D84" i="3"/>
  <c r="D16" i="3"/>
  <c r="D85" i="3"/>
  <c r="D86" i="3"/>
  <c r="D87" i="3"/>
  <c r="D88" i="3"/>
  <c r="D89" i="3"/>
  <c r="D90" i="3"/>
  <c r="D91" i="3"/>
  <c r="D92" i="3"/>
  <c r="D97" i="3"/>
  <c r="D98" i="3"/>
  <c r="D100" i="3"/>
  <c r="D101" i="3"/>
  <c r="D102" i="3"/>
  <c r="D105" i="3"/>
  <c r="D106" i="3"/>
  <c r="D107" i="3"/>
  <c r="D109" i="3"/>
  <c r="D110" i="3"/>
  <c r="D114" i="3"/>
  <c r="D115" i="3"/>
  <c r="D116" i="3"/>
  <c r="D118" i="3"/>
  <c r="D119" i="3"/>
  <c r="D120" i="3"/>
  <c r="D121" i="3"/>
  <c r="D125" i="3"/>
  <c r="D126" i="3"/>
  <c r="D128" i="3"/>
  <c r="D129" i="3"/>
  <c r="D130" i="3"/>
  <c r="D131" i="3"/>
  <c r="D133" i="3"/>
  <c r="D136" i="3"/>
  <c r="D80" i="3"/>
  <c r="D137" i="3"/>
  <c r="D138" i="3"/>
  <c r="D139" i="3"/>
  <c r="D140" i="3"/>
  <c r="D70" i="3"/>
  <c r="D141" i="3"/>
  <c r="D142" i="3"/>
  <c r="D143" i="3"/>
  <c r="D144" i="3"/>
  <c r="D145" i="3"/>
  <c r="D146" i="3"/>
  <c r="D147" i="3"/>
  <c r="D151" i="3"/>
  <c r="D152" i="3"/>
  <c r="D76" i="3"/>
  <c r="D46" i="3"/>
  <c r="D17" i="3"/>
  <c r="D156" i="3"/>
  <c r="D158" i="3"/>
  <c r="D64" i="3"/>
  <c r="D159" i="3"/>
  <c r="D12" i="3"/>
  <c r="D7" i="3"/>
  <c r="D6" i="3"/>
  <c r="D18" i="3"/>
  <c r="D19" i="3"/>
  <c r="D14" i="3"/>
  <c r="D21" i="3"/>
  <c r="D24" i="3"/>
  <c r="D22" i="3"/>
  <c r="B3" i="3"/>
  <c r="BN47" i="3"/>
  <c r="BN152" i="3"/>
  <c r="BN76" i="3"/>
  <c r="BN46" i="3"/>
  <c r="BN17" i="3"/>
  <c r="BN156" i="3"/>
  <c r="BN158" i="3"/>
  <c r="BN64" i="3"/>
  <c r="BN159" i="3"/>
  <c r="BN65" i="3"/>
  <c r="BN9" i="3"/>
  <c r="BN105" i="3"/>
  <c r="BN106" i="3"/>
  <c r="BN107" i="3"/>
  <c r="BN109" i="3"/>
  <c r="BN110" i="3"/>
  <c r="BN114" i="3"/>
  <c r="BN115" i="3"/>
  <c r="BN116" i="3"/>
  <c r="BN118" i="3"/>
  <c r="BN49" i="3"/>
  <c r="BN119" i="3"/>
  <c r="BN120" i="3"/>
  <c r="BN121" i="3"/>
  <c r="BN125" i="3"/>
  <c r="BN126" i="3"/>
  <c r="BN127" i="3"/>
  <c r="BN93" i="3"/>
  <c r="BN79" i="3"/>
  <c r="AD2" i="3"/>
  <c r="AD3" i="3"/>
  <c r="AD4" i="3"/>
  <c r="E47" i="3"/>
  <c r="C47" i="3"/>
  <c r="E93" i="3"/>
  <c r="C93" i="3"/>
  <c r="E127" i="3"/>
  <c r="C127" i="3"/>
  <c r="E49" i="3"/>
  <c r="C49" i="3"/>
  <c r="E79" i="3"/>
  <c r="C79" i="3"/>
  <c r="E9" i="3"/>
  <c r="C9" i="3"/>
  <c r="AE4" i="3"/>
  <c r="AE3" i="3"/>
  <c r="AE2" i="3"/>
  <c r="BN138" i="3"/>
  <c r="C11" i="3"/>
  <c r="E11" i="3"/>
  <c r="C12" i="3"/>
  <c r="E12" i="3"/>
  <c r="C18" i="3"/>
  <c r="E18" i="3"/>
  <c r="C14" i="3"/>
  <c r="E14" i="3"/>
  <c r="C21" i="3"/>
  <c r="E21" i="3"/>
  <c r="C24" i="3"/>
  <c r="E24" i="3"/>
  <c r="C19" i="3"/>
  <c r="E19" i="3"/>
  <c r="C7" i="3"/>
  <c r="E7" i="3"/>
  <c r="C28" i="3"/>
  <c r="E28" i="3"/>
  <c r="C29" i="3"/>
  <c r="E29" i="3"/>
  <c r="C22" i="3"/>
  <c r="E22" i="3"/>
  <c r="C30" i="3"/>
  <c r="E30" i="3"/>
  <c r="C31" i="3"/>
  <c r="E31" i="3"/>
  <c r="C32" i="3"/>
  <c r="E32" i="3"/>
  <c r="C33" i="3"/>
  <c r="E33" i="3"/>
  <c r="C34" i="3"/>
  <c r="E34" i="3"/>
  <c r="C6" i="3"/>
  <c r="E6" i="3"/>
  <c r="C37" i="3"/>
  <c r="E37" i="3"/>
  <c r="C38" i="3"/>
  <c r="E38" i="3"/>
  <c r="C23" i="3"/>
  <c r="E23" i="3"/>
  <c r="C39" i="3"/>
  <c r="E39" i="3"/>
  <c r="C40" i="3"/>
  <c r="E40" i="3"/>
  <c r="C41" i="3"/>
  <c r="E41" i="3"/>
  <c r="C45" i="3"/>
  <c r="E45" i="3"/>
  <c r="C48" i="3"/>
  <c r="E48" i="3"/>
  <c r="C13" i="3"/>
  <c r="E13" i="3"/>
  <c r="C53" i="3"/>
  <c r="E53" i="3"/>
  <c r="C27" i="3"/>
  <c r="E27" i="3"/>
  <c r="C54" i="3"/>
  <c r="E54" i="3"/>
  <c r="C55" i="3"/>
  <c r="E55" i="3"/>
  <c r="C56" i="3"/>
  <c r="E56" i="3"/>
  <c r="C57" i="3"/>
  <c r="E57" i="3"/>
  <c r="C59" i="3"/>
  <c r="E59" i="3"/>
  <c r="C43" i="3"/>
  <c r="E43" i="3"/>
  <c r="C61" i="3"/>
  <c r="E61" i="3"/>
  <c r="C26" i="3"/>
  <c r="E26" i="3"/>
  <c r="C62" i="3"/>
  <c r="E62" i="3"/>
  <c r="C63" i="3"/>
  <c r="E63" i="3"/>
  <c r="C66" i="3"/>
  <c r="E66" i="3"/>
  <c r="C67" i="3"/>
  <c r="E67" i="3"/>
  <c r="C68" i="3"/>
  <c r="E68" i="3"/>
  <c r="C72" i="3"/>
  <c r="E72" i="3"/>
  <c r="C73" i="3"/>
  <c r="E73" i="3"/>
  <c r="C74" i="3"/>
  <c r="E74" i="3"/>
  <c r="C77" i="3"/>
  <c r="E77" i="3"/>
  <c r="C78" i="3"/>
  <c r="E78" i="3"/>
  <c r="C81" i="3"/>
  <c r="E81" i="3"/>
  <c r="C83" i="3"/>
  <c r="E83" i="3"/>
  <c r="C84" i="3"/>
  <c r="E84" i="3"/>
  <c r="C25" i="3"/>
  <c r="E25" i="3"/>
  <c r="C16" i="3"/>
  <c r="E16" i="3"/>
  <c r="C85" i="3"/>
  <c r="E85" i="3"/>
  <c r="C86" i="3"/>
  <c r="E86" i="3"/>
  <c r="C87" i="3"/>
  <c r="E87" i="3"/>
  <c r="C88" i="3"/>
  <c r="E88" i="3"/>
  <c r="C89" i="3"/>
  <c r="E89" i="3"/>
  <c r="C90" i="3"/>
  <c r="E90" i="3"/>
  <c r="C91" i="3"/>
  <c r="E91" i="3"/>
  <c r="C92" i="3"/>
  <c r="E92" i="3"/>
  <c r="C97" i="3"/>
  <c r="E97" i="3"/>
  <c r="C98" i="3"/>
  <c r="E98" i="3"/>
  <c r="C100" i="3"/>
  <c r="E100" i="3"/>
  <c r="C101" i="3"/>
  <c r="E101" i="3"/>
  <c r="C102" i="3"/>
  <c r="E102" i="3"/>
  <c r="C105" i="3"/>
  <c r="E105" i="3"/>
  <c r="C106" i="3"/>
  <c r="E106" i="3"/>
  <c r="C107" i="3"/>
  <c r="E107" i="3"/>
  <c r="C109" i="3"/>
  <c r="E109" i="3"/>
  <c r="C110" i="3"/>
  <c r="E110" i="3"/>
  <c r="C114" i="3"/>
  <c r="E114" i="3"/>
  <c r="C115" i="3"/>
  <c r="E115" i="3"/>
  <c r="C116" i="3"/>
  <c r="E116" i="3"/>
  <c r="C118" i="3"/>
  <c r="E118" i="3"/>
  <c r="C119" i="3"/>
  <c r="E119" i="3"/>
  <c r="C120" i="3"/>
  <c r="E120" i="3"/>
  <c r="C121" i="3"/>
  <c r="E121" i="3"/>
  <c r="C125" i="3"/>
  <c r="E125" i="3"/>
  <c r="C126" i="3"/>
  <c r="E126" i="3"/>
  <c r="C128" i="3"/>
  <c r="E128" i="3"/>
  <c r="C129" i="3"/>
  <c r="E129" i="3"/>
  <c r="C130" i="3"/>
  <c r="E130" i="3"/>
  <c r="C131" i="3"/>
  <c r="E131" i="3"/>
  <c r="C133" i="3"/>
  <c r="E133" i="3"/>
  <c r="C136" i="3"/>
  <c r="E136" i="3"/>
  <c r="C80" i="3"/>
  <c r="E80" i="3"/>
  <c r="C137" i="3"/>
  <c r="E137" i="3"/>
  <c r="C138" i="3"/>
  <c r="E138" i="3"/>
  <c r="C139" i="3"/>
  <c r="E139" i="3"/>
  <c r="C140" i="3"/>
  <c r="E140" i="3"/>
  <c r="C70" i="3"/>
  <c r="E70" i="3"/>
  <c r="C141" i="3"/>
  <c r="E141" i="3"/>
  <c r="C142" i="3"/>
  <c r="E142" i="3"/>
  <c r="C143" i="3"/>
  <c r="E143" i="3"/>
  <c r="C144" i="3"/>
  <c r="E144" i="3"/>
  <c r="C145" i="3"/>
  <c r="E145" i="3"/>
  <c r="C146" i="3"/>
  <c r="E146" i="3"/>
  <c r="C147" i="3"/>
  <c r="E147" i="3"/>
  <c r="C151" i="3"/>
  <c r="E151" i="3"/>
  <c r="C152" i="3"/>
  <c r="E152" i="3"/>
  <c r="C76" i="3"/>
  <c r="E76" i="3"/>
  <c r="C46" i="3"/>
  <c r="E46" i="3"/>
  <c r="C17" i="3"/>
  <c r="E17" i="3"/>
  <c r="C156" i="3"/>
  <c r="E156" i="3"/>
  <c r="C158" i="3"/>
  <c r="E158" i="3"/>
  <c r="C64" i="3"/>
  <c r="E64" i="3"/>
  <c r="C159" i="3"/>
  <c r="E159" i="3"/>
  <c r="E10" i="3"/>
  <c r="BN10" i="3"/>
  <c r="BN12" i="3"/>
  <c r="BN18" i="3"/>
  <c r="BN14" i="3"/>
  <c r="BN21" i="3"/>
  <c r="BN24" i="3"/>
  <c r="BN19" i="3"/>
  <c r="BN7" i="3"/>
  <c r="BN28" i="3"/>
  <c r="BN29" i="3"/>
  <c r="BN22" i="3"/>
  <c r="BN30" i="3"/>
  <c r="BN31" i="3"/>
  <c r="BN32" i="3"/>
  <c r="BN33" i="3"/>
  <c r="BN34" i="3"/>
  <c r="BN6" i="3"/>
  <c r="BN37" i="3"/>
  <c r="BN38" i="3"/>
  <c r="BN23" i="3"/>
  <c r="BN39" i="3"/>
  <c r="BN40" i="3"/>
  <c r="BN41" i="3"/>
  <c r="BN45" i="3"/>
  <c r="BN48" i="3"/>
  <c r="BN13" i="3"/>
  <c r="BN53" i="3"/>
  <c r="BN27" i="3"/>
  <c r="BN54" i="3"/>
  <c r="BN55" i="3"/>
  <c r="BN56" i="3"/>
  <c r="BN57" i="3"/>
  <c r="BN59" i="3"/>
  <c r="BN43" i="3"/>
  <c r="BN61" i="3"/>
  <c r="BN26" i="3"/>
  <c r="BN62" i="3"/>
  <c r="BN63" i="3"/>
  <c r="BN66" i="3"/>
  <c r="BN67" i="3"/>
  <c r="BN68" i="3"/>
  <c r="BN72" i="3"/>
  <c r="BN73" i="3"/>
  <c r="BN74" i="3"/>
  <c r="BN77" i="3"/>
  <c r="BN78" i="3"/>
  <c r="BN81" i="3"/>
  <c r="BN83" i="3"/>
  <c r="BN84" i="3"/>
  <c r="BN25" i="3"/>
  <c r="BN16" i="3"/>
  <c r="BN85" i="3"/>
  <c r="BN86" i="3"/>
  <c r="BN87" i="3"/>
  <c r="BN88" i="3"/>
  <c r="BN89" i="3"/>
  <c r="BN90" i="3"/>
  <c r="BN91" i="3"/>
  <c r="BN92" i="3"/>
  <c r="BN97" i="3"/>
  <c r="BN98" i="3"/>
  <c r="BN100" i="3"/>
  <c r="BN101" i="3"/>
  <c r="BN102" i="3"/>
  <c r="BN128" i="3"/>
  <c r="BN129" i="3"/>
  <c r="BN130" i="3"/>
  <c r="BN131" i="3"/>
  <c r="BN133" i="3"/>
  <c r="BN136" i="3"/>
  <c r="BN80" i="3"/>
  <c r="BN137" i="3"/>
  <c r="BN139" i="3"/>
  <c r="BN140" i="3"/>
  <c r="BN70" i="3"/>
  <c r="BN141" i="3"/>
  <c r="BN142" i="3"/>
  <c r="BN143" i="3"/>
  <c r="BN144" i="3"/>
  <c r="BN145" i="3"/>
  <c r="BN146" i="3"/>
  <c r="BN147" i="3"/>
  <c r="BN151" i="3"/>
  <c r="BN11" i="3"/>
  <c r="AF4" i="3"/>
  <c r="AF3" i="3"/>
  <c r="AF2" i="3"/>
  <c r="C10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AG4" i="3"/>
  <c r="AG3" i="3"/>
  <c r="AG2" i="3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AA2" i="1"/>
  <c r="AB2" i="1"/>
  <c r="AC2" i="1"/>
  <c r="AD2" i="1"/>
  <c r="AE2" i="1"/>
  <c r="AF2" i="1"/>
  <c r="AG2" i="1"/>
  <c r="AH2" i="1"/>
  <c r="AI2" i="1"/>
  <c r="AA3" i="1"/>
  <c r="AB3" i="1"/>
  <c r="AC3" i="1"/>
  <c r="AD3" i="1"/>
  <c r="AE3" i="1"/>
  <c r="AF3" i="1"/>
  <c r="AG3" i="1"/>
  <c r="AH3" i="1"/>
  <c r="AI3" i="1"/>
  <c r="AA4" i="1"/>
  <c r="AB4" i="1"/>
  <c r="AC4" i="1"/>
  <c r="AD4" i="1"/>
  <c r="AE4" i="1"/>
  <c r="AF4" i="1"/>
  <c r="AG4" i="1"/>
  <c r="AH4" i="1"/>
  <c r="AI4" i="1"/>
  <c r="Z4" i="1"/>
  <c r="Z3" i="1"/>
  <c r="Z2" i="1"/>
  <c r="E30" i="1"/>
  <c r="D30" i="1"/>
  <c r="C30" i="1"/>
  <c r="C204" i="1"/>
  <c r="D204" i="1"/>
  <c r="E204" i="1"/>
  <c r="C149" i="1"/>
  <c r="D149" i="1"/>
  <c r="E149" i="1"/>
  <c r="C75" i="1"/>
  <c r="D75" i="1"/>
  <c r="E75" i="1"/>
  <c r="D9" i="1"/>
  <c r="D108" i="1"/>
  <c r="D132" i="1"/>
  <c r="D107" i="1"/>
  <c r="D213" i="1"/>
  <c r="D6" i="1"/>
  <c r="D8" i="1"/>
  <c r="D17" i="1"/>
  <c r="D7" i="1"/>
  <c r="D49" i="1"/>
  <c r="D63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6" i="1"/>
  <c r="D28" i="1"/>
  <c r="D29" i="1"/>
  <c r="D27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60" i="1"/>
  <c r="D62" i="1"/>
  <c r="D64" i="1"/>
  <c r="D65" i="1"/>
  <c r="D66" i="1"/>
  <c r="D25" i="1"/>
  <c r="D67" i="1"/>
  <c r="D68" i="1"/>
  <c r="D69" i="1"/>
  <c r="D70" i="1"/>
  <c r="D71" i="1"/>
  <c r="D72" i="1"/>
  <c r="D73" i="1"/>
  <c r="D76" i="1"/>
  <c r="D58" i="1"/>
  <c r="D77" i="1"/>
  <c r="D78" i="1"/>
  <c r="D31" i="1"/>
  <c r="D81" i="1"/>
  <c r="D83" i="1"/>
  <c r="D85" i="1"/>
  <c r="D86" i="1"/>
  <c r="D87" i="1"/>
  <c r="D88" i="1"/>
  <c r="D89" i="1"/>
  <c r="D90" i="1"/>
  <c r="D91" i="1"/>
  <c r="D92" i="1"/>
  <c r="D93" i="1"/>
  <c r="D96" i="1"/>
  <c r="D97" i="1"/>
  <c r="D98" i="1"/>
  <c r="D99" i="1"/>
  <c r="D100" i="1"/>
  <c r="D102" i="1"/>
  <c r="D103" i="1"/>
  <c r="D80" i="1"/>
  <c r="D105" i="1"/>
  <c r="D106" i="1"/>
  <c r="D109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95" i="1"/>
  <c r="D125" i="1"/>
  <c r="D126" i="1"/>
  <c r="D129" i="1"/>
  <c r="D130" i="1"/>
  <c r="D131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50" i="1"/>
  <c r="D152" i="1"/>
  <c r="D154" i="1"/>
  <c r="D155" i="1"/>
  <c r="D156" i="1"/>
  <c r="D157" i="1"/>
  <c r="D158" i="1"/>
  <c r="D159" i="1"/>
  <c r="D160" i="1"/>
  <c r="D161" i="1"/>
  <c r="D162" i="1"/>
  <c r="D163" i="1"/>
  <c r="D153" i="1"/>
  <c r="D164" i="1"/>
  <c r="D165" i="1"/>
  <c r="D166" i="1"/>
  <c r="D167" i="1"/>
  <c r="D168" i="1"/>
  <c r="D169" i="1"/>
  <c r="D170" i="1"/>
  <c r="D171" i="1"/>
  <c r="D172" i="1"/>
  <c r="D173" i="1"/>
  <c r="D175" i="1"/>
  <c r="D151" i="1"/>
  <c r="D176" i="1"/>
  <c r="D177" i="1"/>
  <c r="D178" i="1"/>
  <c r="D179" i="1"/>
  <c r="D180" i="1"/>
  <c r="D181" i="1"/>
  <c r="D182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10" i="1"/>
  <c r="D202" i="1"/>
  <c r="D203" i="1"/>
  <c r="D205" i="1"/>
  <c r="D206" i="1"/>
  <c r="D207" i="1"/>
  <c r="D208" i="1"/>
  <c r="D209" i="1"/>
  <c r="D211" i="1"/>
  <c r="D94" i="1"/>
  <c r="D214" i="1"/>
  <c r="B3" i="1"/>
  <c r="C107" i="1"/>
  <c r="E107" i="1"/>
  <c r="C132" i="1"/>
  <c r="E132" i="1"/>
  <c r="C213" i="1"/>
  <c r="E213" i="1"/>
  <c r="E108" i="1"/>
  <c r="C108" i="1"/>
  <c r="C214" i="1"/>
  <c r="C94" i="1"/>
  <c r="E214" i="1"/>
  <c r="E94" i="1"/>
  <c r="C10" i="1"/>
  <c r="E10" i="1"/>
  <c r="C11" i="1"/>
  <c r="E11" i="1"/>
  <c r="C12" i="1"/>
  <c r="E12" i="1"/>
  <c r="C6" i="1"/>
  <c r="E6" i="1"/>
  <c r="C13" i="1"/>
  <c r="E13" i="1"/>
  <c r="C14" i="1"/>
  <c r="E14" i="1"/>
  <c r="C15" i="1"/>
  <c r="E15" i="1"/>
  <c r="C16" i="1"/>
  <c r="E16" i="1"/>
  <c r="C18" i="1"/>
  <c r="E18" i="1"/>
  <c r="C19" i="1"/>
  <c r="E19" i="1"/>
  <c r="C20" i="1"/>
  <c r="E20" i="1"/>
  <c r="C21" i="1"/>
  <c r="E21" i="1"/>
  <c r="C22" i="1"/>
  <c r="E22" i="1"/>
  <c r="C17" i="1"/>
  <c r="E17" i="1"/>
  <c r="C23" i="1"/>
  <c r="E23" i="1"/>
  <c r="C8" i="1"/>
  <c r="E8" i="1"/>
  <c r="C26" i="1"/>
  <c r="E26" i="1"/>
  <c r="C7" i="1"/>
  <c r="E7" i="1"/>
  <c r="C28" i="1"/>
  <c r="E28" i="1"/>
  <c r="C29" i="1"/>
  <c r="E29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27" i="1"/>
  <c r="E27" i="1"/>
  <c r="C39" i="1"/>
  <c r="E39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60" i="1"/>
  <c r="E60" i="1"/>
  <c r="C62" i="1"/>
  <c r="E62" i="1"/>
  <c r="C64" i="1"/>
  <c r="E64" i="1"/>
  <c r="C49" i="1"/>
  <c r="E49" i="1"/>
  <c r="C65" i="1"/>
  <c r="E65" i="1"/>
  <c r="C66" i="1"/>
  <c r="E66" i="1"/>
  <c r="C25" i="1"/>
  <c r="E25" i="1"/>
  <c r="C68" i="1"/>
  <c r="E68" i="1"/>
  <c r="C69" i="1"/>
  <c r="E69" i="1"/>
  <c r="C70" i="1"/>
  <c r="E70" i="1"/>
  <c r="C71" i="1"/>
  <c r="E71" i="1"/>
  <c r="C72" i="1"/>
  <c r="E72" i="1"/>
  <c r="C73" i="1"/>
  <c r="E73" i="1"/>
  <c r="C76" i="1"/>
  <c r="E76" i="1"/>
  <c r="C77" i="1"/>
  <c r="E77" i="1"/>
  <c r="C78" i="1"/>
  <c r="E78" i="1"/>
  <c r="C67" i="1"/>
  <c r="E67" i="1"/>
  <c r="C81" i="1"/>
  <c r="E81" i="1"/>
  <c r="C57" i="1"/>
  <c r="E57" i="1"/>
  <c r="C83" i="1"/>
  <c r="E83" i="1"/>
  <c r="C85" i="1"/>
  <c r="E85" i="1"/>
  <c r="C86" i="1"/>
  <c r="E86" i="1"/>
  <c r="C87" i="1"/>
  <c r="E87" i="1"/>
  <c r="C31" i="1"/>
  <c r="E31" i="1"/>
  <c r="C88" i="1"/>
  <c r="E88" i="1"/>
  <c r="C89" i="1"/>
  <c r="E89" i="1"/>
  <c r="C90" i="1"/>
  <c r="E90" i="1"/>
  <c r="C58" i="1"/>
  <c r="E58" i="1"/>
  <c r="C91" i="1"/>
  <c r="E91" i="1"/>
  <c r="C92" i="1"/>
  <c r="E92" i="1"/>
  <c r="C93" i="1"/>
  <c r="E93" i="1"/>
  <c r="C63" i="1"/>
  <c r="E63" i="1"/>
  <c r="C96" i="1"/>
  <c r="E96" i="1"/>
  <c r="C97" i="1"/>
  <c r="E97" i="1"/>
  <c r="C98" i="1"/>
  <c r="E98" i="1"/>
  <c r="C99" i="1"/>
  <c r="E99" i="1"/>
  <c r="C100" i="1"/>
  <c r="E100" i="1"/>
  <c r="C102" i="1"/>
  <c r="E102" i="1"/>
  <c r="C103" i="1"/>
  <c r="E103" i="1"/>
  <c r="C80" i="1"/>
  <c r="E80" i="1"/>
  <c r="C105" i="1"/>
  <c r="E105" i="1"/>
  <c r="C106" i="1"/>
  <c r="E106" i="1"/>
  <c r="C109" i="1"/>
  <c r="E109" i="1"/>
  <c r="C112" i="1"/>
  <c r="E112" i="1"/>
  <c r="C113" i="1"/>
  <c r="E113" i="1"/>
  <c r="C114" i="1"/>
  <c r="E114" i="1"/>
  <c r="C115" i="1"/>
  <c r="E115" i="1"/>
  <c r="C116" i="1"/>
  <c r="E116" i="1"/>
  <c r="C117" i="1"/>
  <c r="E117" i="1"/>
  <c r="C118" i="1"/>
  <c r="E118" i="1"/>
  <c r="C120" i="1"/>
  <c r="E120" i="1"/>
  <c r="C121" i="1"/>
  <c r="E121" i="1"/>
  <c r="C122" i="1"/>
  <c r="E122" i="1"/>
  <c r="C123" i="1"/>
  <c r="E123" i="1"/>
  <c r="C124" i="1"/>
  <c r="E124" i="1"/>
  <c r="C95" i="1"/>
  <c r="E95" i="1"/>
  <c r="C125" i="1"/>
  <c r="E125" i="1"/>
  <c r="C126" i="1"/>
  <c r="E126" i="1"/>
  <c r="C119" i="1"/>
  <c r="E119" i="1"/>
  <c r="C129" i="1"/>
  <c r="E129" i="1"/>
  <c r="C130" i="1"/>
  <c r="E130" i="1"/>
  <c r="C131" i="1"/>
  <c r="E131" i="1"/>
  <c r="C134" i="1"/>
  <c r="E134" i="1"/>
  <c r="C135" i="1"/>
  <c r="E135" i="1"/>
  <c r="C136" i="1"/>
  <c r="E136" i="1"/>
  <c r="C137" i="1"/>
  <c r="E137" i="1"/>
  <c r="C138" i="1"/>
  <c r="E138" i="1"/>
  <c r="C139" i="1"/>
  <c r="E139" i="1"/>
  <c r="C140" i="1"/>
  <c r="E140" i="1"/>
  <c r="C141" i="1"/>
  <c r="E141" i="1"/>
  <c r="C142" i="1"/>
  <c r="E142" i="1"/>
  <c r="C143" i="1"/>
  <c r="E143" i="1"/>
  <c r="C144" i="1"/>
  <c r="E144" i="1"/>
  <c r="C145" i="1"/>
  <c r="E145" i="1"/>
  <c r="C146" i="1"/>
  <c r="E146" i="1"/>
  <c r="C147" i="1"/>
  <c r="E147" i="1"/>
  <c r="C148" i="1"/>
  <c r="E148" i="1"/>
  <c r="C150" i="1"/>
  <c r="E150" i="1"/>
  <c r="C152" i="1"/>
  <c r="E152" i="1"/>
  <c r="C154" i="1"/>
  <c r="E154" i="1"/>
  <c r="C155" i="1"/>
  <c r="E155" i="1"/>
  <c r="C156" i="1"/>
  <c r="E156" i="1"/>
  <c r="C157" i="1"/>
  <c r="E157" i="1"/>
  <c r="C158" i="1"/>
  <c r="E158" i="1"/>
  <c r="C159" i="1"/>
  <c r="E159" i="1"/>
  <c r="C160" i="1"/>
  <c r="E160" i="1"/>
  <c r="C161" i="1"/>
  <c r="E161" i="1"/>
  <c r="C162" i="1"/>
  <c r="E162" i="1"/>
  <c r="C163" i="1"/>
  <c r="E163" i="1"/>
  <c r="C164" i="1"/>
  <c r="E164" i="1"/>
  <c r="C165" i="1"/>
  <c r="E165" i="1"/>
  <c r="C153" i="1"/>
  <c r="E153" i="1"/>
  <c r="C166" i="1"/>
  <c r="E166" i="1"/>
  <c r="C167" i="1"/>
  <c r="E167" i="1"/>
  <c r="C168" i="1"/>
  <c r="E168" i="1"/>
  <c r="C169" i="1"/>
  <c r="E169" i="1"/>
  <c r="C170" i="1"/>
  <c r="E170" i="1"/>
  <c r="C171" i="1"/>
  <c r="E171" i="1"/>
  <c r="C172" i="1"/>
  <c r="E172" i="1"/>
  <c r="C173" i="1"/>
  <c r="E173" i="1"/>
  <c r="C175" i="1"/>
  <c r="E175" i="1"/>
  <c r="C151" i="1"/>
  <c r="E151" i="1"/>
  <c r="C176" i="1"/>
  <c r="E176" i="1"/>
  <c r="C177" i="1"/>
  <c r="E177" i="1"/>
  <c r="C178" i="1"/>
  <c r="E178" i="1"/>
  <c r="C179" i="1"/>
  <c r="E179" i="1"/>
  <c r="C180" i="1"/>
  <c r="E180" i="1"/>
  <c r="C181" i="1"/>
  <c r="E181" i="1"/>
  <c r="C182" i="1"/>
  <c r="E182" i="1"/>
  <c r="C185" i="1"/>
  <c r="E185" i="1"/>
  <c r="C186" i="1"/>
  <c r="E186" i="1"/>
  <c r="C187" i="1"/>
  <c r="E187" i="1"/>
  <c r="C188" i="1"/>
  <c r="E188" i="1"/>
  <c r="C189" i="1"/>
  <c r="E189" i="1"/>
  <c r="C190" i="1"/>
  <c r="E190" i="1"/>
  <c r="C210" i="1"/>
  <c r="E210" i="1"/>
  <c r="C191" i="1"/>
  <c r="E191" i="1"/>
  <c r="C192" i="1"/>
  <c r="E192" i="1"/>
  <c r="C193" i="1"/>
  <c r="E193" i="1"/>
  <c r="C194" i="1"/>
  <c r="E194" i="1"/>
  <c r="C195" i="1"/>
  <c r="E195" i="1"/>
  <c r="C196" i="1"/>
  <c r="E196" i="1"/>
  <c r="C197" i="1"/>
  <c r="E197" i="1"/>
  <c r="C198" i="1"/>
  <c r="E198" i="1"/>
  <c r="C199" i="1"/>
  <c r="E199" i="1"/>
  <c r="C200" i="1"/>
  <c r="E200" i="1"/>
  <c r="C201" i="1"/>
  <c r="E201" i="1"/>
  <c r="C202" i="1"/>
  <c r="E202" i="1"/>
  <c r="C203" i="1"/>
  <c r="E203" i="1"/>
  <c r="C205" i="1"/>
  <c r="E205" i="1"/>
  <c r="C206" i="1"/>
  <c r="E206" i="1"/>
  <c r="C207" i="1"/>
  <c r="E207" i="1"/>
  <c r="C208" i="1"/>
  <c r="E208" i="1"/>
  <c r="C209" i="1"/>
  <c r="E209" i="1"/>
  <c r="C211" i="1"/>
  <c r="E211" i="1"/>
  <c r="E9" i="1"/>
  <c r="C9" i="1"/>
  <c r="BZ53" i="5"/>
  <c r="C53" i="5" s="1"/>
  <c r="D53" i="5"/>
  <c r="E53" i="5"/>
  <c r="Z4" i="5"/>
  <c r="Z3" i="5"/>
  <c r="Z2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E30" i="5"/>
  <c r="D30" i="5"/>
  <c r="BZ30" i="5"/>
  <c r="C30" i="5" s="1"/>
  <c r="E168" i="5"/>
  <c r="D168" i="5"/>
  <c r="BZ168" i="5"/>
  <c r="C168" i="5" s="1"/>
  <c r="AA4" i="5"/>
  <c r="AA3" i="5"/>
  <c r="AA2" i="5"/>
  <c r="E83" i="5"/>
  <c r="D83" i="5"/>
  <c r="BZ83" i="5"/>
  <c r="C83" i="5" s="1"/>
  <c r="E82" i="5"/>
  <c r="D82" i="5"/>
  <c r="BZ82" i="5"/>
  <c r="C82" i="5" s="1"/>
  <c r="AB4" i="5"/>
  <c r="AB3" i="5"/>
  <c r="AB2" i="5"/>
  <c r="BZ171" i="5"/>
  <c r="C171" i="5" s="1"/>
  <c r="BZ57" i="5"/>
  <c r="BZ33" i="5"/>
  <c r="C33" i="5" s="1"/>
  <c r="D171" i="5"/>
  <c r="E171" i="5"/>
  <c r="C57" i="5"/>
  <c r="D57" i="5"/>
  <c r="E57" i="5"/>
  <c r="D33" i="5"/>
  <c r="E33" i="5"/>
  <c r="D242" i="5"/>
  <c r="D243" i="5"/>
  <c r="D240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AC2" i="5"/>
  <c r="AC4" i="5"/>
  <c r="AC3" i="5"/>
  <c r="BZ201" i="5"/>
  <c r="C201" i="5" s="1"/>
  <c r="BZ77" i="5"/>
  <c r="C77" i="5" s="1"/>
  <c r="BZ146" i="5"/>
  <c r="C146" i="5" s="1"/>
  <c r="BZ147" i="5"/>
  <c r="C147" i="5" s="1"/>
  <c r="BZ73" i="5"/>
  <c r="C73" i="5" s="1"/>
  <c r="D201" i="5"/>
  <c r="E201" i="5"/>
  <c r="D146" i="5"/>
  <c r="E146" i="5"/>
  <c r="D77" i="5"/>
  <c r="E77" i="5"/>
  <c r="D73" i="5"/>
  <c r="E73" i="5"/>
  <c r="AD3" i="5"/>
  <c r="AD4" i="5"/>
  <c r="BZ243" i="5"/>
  <c r="BZ12" i="5"/>
  <c r="C12" i="5" s="1"/>
  <c r="BZ15" i="5"/>
  <c r="C15" i="5" s="1"/>
  <c r="BZ11" i="5"/>
  <c r="C11" i="5" s="1"/>
  <c r="BZ19" i="5"/>
  <c r="C19" i="5" s="1"/>
  <c r="BZ24" i="5"/>
  <c r="C24" i="5" s="1"/>
  <c r="BZ6" i="5"/>
  <c r="C6" i="5" s="1"/>
  <c r="BZ25" i="5"/>
  <c r="C25" i="5" s="1"/>
  <c r="BZ26" i="5"/>
  <c r="C26" i="5" s="1"/>
  <c r="BZ27" i="5"/>
  <c r="C27" i="5" s="1"/>
  <c r="BZ28" i="5"/>
  <c r="C28" i="5" s="1"/>
  <c r="BZ29" i="5"/>
  <c r="C29" i="5" s="1"/>
  <c r="BZ32" i="5"/>
  <c r="BZ20" i="5"/>
  <c r="C20" i="5" s="1"/>
  <c r="BZ34" i="5"/>
  <c r="C34" i="5" s="1"/>
  <c r="BZ37" i="5"/>
  <c r="C37" i="5" s="1"/>
  <c r="BZ35" i="5"/>
  <c r="BZ40" i="5"/>
  <c r="C40" i="5" s="1"/>
  <c r="BZ43" i="5"/>
  <c r="C43" i="5" s="1"/>
  <c r="BZ44" i="5"/>
  <c r="C44" i="5" s="1"/>
  <c r="BZ45" i="5"/>
  <c r="C45" i="5" s="1"/>
  <c r="BZ46" i="5"/>
  <c r="C46" i="5" s="1"/>
  <c r="BZ13" i="5"/>
  <c r="C13" i="5" s="1"/>
  <c r="BZ48" i="5"/>
  <c r="C48" i="5" s="1"/>
  <c r="BZ14" i="5"/>
  <c r="C14" i="5" s="1"/>
  <c r="BZ49" i="5"/>
  <c r="C49" i="5" s="1"/>
  <c r="BZ22" i="5"/>
  <c r="C22" i="5" s="1"/>
  <c r="BZ52" i="5"/>
  <c r="C52" i="5" s="1"/>
  <c r="BZ23" i="5"/>
  <c r="C23" i="5" s="1"/>
  <c r="BZ17" i="5"/>
  <c r="C17" i="5" s="1"/>
  <c r="BZ54" i="5"/>
  <c r="C54" i="5" s="1"/>
  <c r="BZ59" i="5"/>
  <c r="C59" i="5" s="1"/>
  <c r="BZ61" i="5"/>
  <c r="BZ60" i="5"/>
  <c r="C60" i="5" s="1"/>
  <c r="BZ10" i="5"/>
  <c r="C10" i="5" s="1"/>
  <c r="BZ5" i="5"/>
  <c r="C5" i="5" s="1"/>
  <c r="BZ8" i="5"/>
  <c r="C8" i="5" s="1"/>
  <c r="BZ41" i="5"/>
  <c r="C41" i="5" s="1"/>
  <c r="BZ9" i="5"/>
  <c r="C9" i="5" s="1"/>
  <c r="BZ66" i="5"/>
  <c r="C66" i="5" s="1"/>
  <c r="BZ67" i="5"/>
  <c r="C67" i="5" s="1"/>
  <c r="BZ68" i="5"/>
  <c r="C68" i="5" s="1"/>
  <c r="BZ69" i="5"/>
  <c r="C69" i="5" s="1"/>
  <c r="BZ70" i="5"/>
  <c r="C70" i="5" s="1"/>
  <c r="BZ71" i="5"/>
  <c r="C71" i="5" s="1"/>
  <c r="BZ72" i="5"/>
  <c r="C72" i="5" s="1"/>
  <c r="BZ74" i="5"/>
  <c r="C74" i="5" s="1"/>
  <c r="BZ64" i="5"/>
  <c r="C64" i="5" s="1"/>
  <c r="BZ75" i="5"/>
  <c r="BZ76" i="5"/>
  <c r="C76" i="5" s="1"/>
  <c r="BZ84" i="5"/>
  <c r="C84" i="5" s="1"/>
  <c r="BZ78" i="5"/>
  <c r="C78" i="5" s="1"/>
  <c r="BZ79" i="5"/>
  <c r="C79" i="5" s="1"/>
  <c r="BZ80" i="5"/>
  <c r="C80" i="5" s="1"/>
  <c r="BZ81" i="5"/>
  <c r="C81" i="5" s="1"/>
  <c r="BZ85" i="5"/>
  <c r="C85" i="5" s="1"/>
  <c r="BZ87" i="5"/>
  <c r="C87" i="5" s="1"/>
  <c r="BZ21" i="5"/>
  <c r="C21" i="5" s="1"/>
  <c r="BZ89" i="5"/>
  <c r="C89" i="5" s="1"/>
  <c r="BZ94" i="5"/>
  <c r="C94" i="5" s="1"/>
  <c r="BZ95" i="5"/>
  <c r="BZ96" i="5"/>
  <c r="C96" i="5" s="1"/>
  <c r="BZ97" i="5"/>
  <c r="C97" i="5" s="1"/>
  <c r="BZ98" i="5"/>
  <c r="C98" i="5" s="1"/>
  <c r="BZ55" i="5"/>
  <c r="BZ99" i="5"/>
  <c r="C99" i="5" s="1"/>
  <c r="BZ100" i="5"/>
  <c r="C100" i="5" s="1"/>
  <c r="BZ101" i="5"/>
  <c r="C101" i="5" s="1"/>
  <c r="BZ42" i="5"/>
  <c r="C42" i="5" s="1"/>
  <c r="BZ102" i="5"/>
  <c r="C102" i="5" s="1"/>
  <c r="BZ63" i="5"/>
  <c r="C63" i="5" s="1"/>
  <c r="BZ103" i="5"/>
  <c r="C103" i="5" s="1"/>
  <c r="BZ105" i="5"/>
  <c r="C105" i="5" s="1"/>
  <c r="BZ93" i="5"/>
  <c r="C93" i="5" s="1"/>
  <c r="BZ107" i="5"/>
  <c r="C107" i="5" s="1"/>
  <c r="BZ108" i="5"/>
  <c r="BZ109" i="5"/>
  <c r="C109" i="5" s="1"/>
  <c r="BZ112" i="5"/>
  <c r="C112" i="5" s="1"/>
  <c r="BZ113" i="5"/>
  <c r="C113" i="5" s="1"/>
  <c r="BZ114" i="5"/>
  <c r="C114" i="5" s="1"/>
  <c r="BZ115" i="5"/>
  <c r="C115" i="5" s="1"/>
  <c r="BZ116" i="5"/>
  <c r="C116" i="5" s="1"/>
  <c r="BZ118" i="5"/>
  <c r="C118" i="5" s="1"/>
  <c r="BZ119" i="5"/>
  <c r="C119" i="5" s="1"/>
  <c r="BZ120" i="5"/>
  <c r="C120" i="5" s="1"/>
  <c r="BZ121" i="5"/>
  <c r="C121" i="5" s="1"/>
  <c r="BZ125" i="5"/>
  <c r="C125" i="5" s="1"/>
  <c r="BZ126" i="5"/>
  <c r="C126" i="5" s="1"/>
  <c r="BZ127" i="5"/>
  <c r="C127" i="5" s="1"/>
  <c r="BZ128" i="5"/>
  <c r="C128" i="5" s="1"/>
  <c r="BZ129" i="5"/>
  <c r="C129" i="5" s="1"/>
  <c r="BZ132" i="5"/>
  <c r="BZ134" i="5"/>
  <c r="C134" i="5" s="1"/>
  <c r="BZ135" i="5"/>
  <c r="C135" i="5" s="1"/>
  <c r="BZ139" i="5"/>
  <c r="C139" i="5" s="1"/>
  <c r="BZ136" i="5"/>
  <c r="C136" i="5" s="1"/>
  <c r="BZ143" i="5"/>
  <c r="C143" i="5" s="1"/>
  <c r="BZ145" i="5"/>
  <c r="C145" i="5" s="1"/>
  <c r="BZ38" i="5"/>
  <c r="C38" i="5" s="1"/>
  <c r="BZ65" i="5"/>
  <c r="C65" i="5" s="1"/>
  <c r="BZ148" i="5"/>
  <c r="C148" i="5" s="1"/>
  <c r="BZ62" i="5"/>
  <c r="C62" i="5" s="1"/>
  <c r="BZ149" i="5"/>
  <c r="C149" i="5" s="1"/>
  <c r="BZ151" i="5"/>
  <c r="C151" i="5" s="1"/>
  <c r="BZ153" i="5"/>
  <c r="C153" i="5" s="1"/>
  <c r="BZ154" i="5"/>
  <c r="C154" i="5" s="1"/>
  <c r="BZ156" i="5"/>
  <c r="C156" i="5" s="1"/>
  <c r="BZ157" i="5"/>
  <c r="C157" i="5" s="1"/>
  <c r="BZ159" i="5"/>
  <c r="C159" i="5" s="1"/>
  <c r="BZ160" i="5"/>
  <c r="C160" i="5" s="1"/>
  <c r="BZ161" i="5"/>
  <c r="C161" i="5" s="1"/>
  <c r="BZ162" i="5"/>
  <c r="C162" i="5" s="1"/>
  <c r="BZ163" i="5"/>
  <c r="C163" i="5" s="1"/>
  <c r="BZ167" i="5"/>
  <c r="BZ169" i="5"/>
  <c r="C169" i="5" s="1"/>
  <c r="BZ170" i="5"/>
  <c r="C170" i="5" s="1"/>
  <c r="BZ172" i="5"/>
  <c r="C172" i="5" s="1"/>
  <c r="BZ173" i="5"/>
  <c r="C173" i="5" s="1"/>
  <c r="BZ174" i="5"/>
  <c r="C174" i="5" s="1"/>
  <c r="BZ175" i="5"/>
  <c r="C175" i="5" s="1"/>
  <c r="BZ138" i="5"/>
  <c r="C138" i="5" s="1"/>
  <c r="BZ177" i="5"/>
  <c r="C177" i="5" s="1"/>
  <c r="BZ178" i="5"/>
  <c r="C178" i="5" s="1"/>
  <c r="BZ179" i="5"/>
  <c r="C179" i="5" s="1"/>
  <c r="BZ182" i="5"/>
  <c r="C182" i="5" s="1"/>
  <c r="BZ183" i="5"/>
  <c r="C183" i="5" s="1"/>
  <c r="BZ184" i="5"/>
  <c r="C184" i="5" s="1"/>
  <c r="BZ185" i="5"/>
  <c r="BZ186" i="5"/>
  <c r="C186" i="5" s="1"/>
  <c r="BZ187" i="5"/>
  <c r="C187" i="5" s="1"/>
  <c r="BZ188" i="5"/>
  <c r="C188" i="5" s="1"/>
  <c r="BZ137" i="5"/>
  <c r="C137" i="5" s="1"/>
  <c r="BZ189" i="5"/>
  <c r="C189" i="5" s="1"/>
  <c r="BZ190" i="5"/>
  <c r="C190" i="5" s="1"/>
  <c r="BZ191" i="5"/>
  <c r="C191" i="5" s="1"/>
  <c r="BZ192" i="5"/>
  <c r="C192" i="5" s="1"/>
  <c r="BZ16" i="5"/>
  <c r="C16" i="5" s="1"/>
  <c r="BZ193" i="5"/>
  <c r="C193" i="5" s="1"/>
  <c r="BZ194" i="5"/>
  <c r="C194" i="5" s="1"/>
  <c r="BZ195" i="5"/>
  <c r="BZ196" i="5"/>
  <c r="C196" i="5" s="1"/>
  <c r="BZ197" i="5"/>
  <c r="C197" i="5" s="1"/>
  <c r="BZ198" i="5"/>
  <c r="C198" i="5" s="1"/>
  <c r="BZ199" i="5"/>
  <c r="C199" i="5" s="1"/>
  <c r="BZ202" i="5"/>
  <c r="C202" i="5" s="1"/>
  <c r="BZ204" i="5"/>
  <c r="C204" i="5" s="1"/>
  <c r="BZ206" i="5"/>
  <c r="C206" i="5" s="1"/>
  <c r="BZ207" i="5"/>
  <c r="C207" i="5" s="1"/>
  <c r="BZ208" i="5"/>
  <c r="C208" i="5" s="1"/>
  <c r="BZ209" i="5"/>
  <c r="C209" i="5" s="1"/>
  <c r="BZ210" i="5"/>
  <c r="C210" i="5" s="1"/>
  <c r="BZ211" i="5"/>
  <c r="C211" i="5" s="1"/>
  <c r="BZ212" i="5"/>
  <c r="C212" i="5" s="1"/>
  <c r="BZ214" i="5"/>
  <c r="C214" i="5" s="1"/>
  <c r="BZ215" i="5"/>
  <c r="C215" i="5" s="1"/>
  <c r="BZ217" i="5"/>
  <c r="C217" i="5" s="1"/>
  <c r="BZ218" i="5"/>
  <c r="C218" i="5" s="1"/>
  <c r="BZ56" i="5"/>
  <c r="C56" i="5" s="1"/>
  <c r="BZ233" i="5"/>
  <c r="C233" i="5" s="1"/>
  <c r="BZ86" i="5"/>
  <c r="C86" i="5" s="1"/>
  <c r="BZ234" i="5"/>
  <c r="C234" i="5" s="1"/>
  <c r="BZ235" i="5"/>
  <c r="C235" i="5" s="1"/>
  <c r="BZ236" i="5"/>
  <c r="C236" i="5" s="1"/>
  <c r="BZ39" i="5"/>
  <c r="C39" i="5" s="1"/>
  <c r="BZ237" i="5"/>
  <c r="C237" i="5" s="1"/>
  <c r="BZ240" i="5"/>
  <c r="C240" i="5" s="1"/>
  <c r="BZ242" i="5"/>
  <c r="C242" i="5" s="1"/>
  <c r="BZ7" i="5"/>
  <c r="C7" i="5" s="1"/>
  <c r="E62" i="5"/>
  <c r="D62" i="5"/>
  <c r="AE4" i="5"/>
  <c r="AE3" i="5"/>
  <c r="E243" i="5"/>
  <c r="C243" i="5"/>
  <c r="E242" i="5"/>
  <c r="E240" i="5"/>
  <c r="E237" i="5"/>
  <c r="D237" i="5"/>
  <c r="E39" i="5"/>
  <c r="D39" i="5"/>
  <c r="E236" i="5"/>
  <c r="D236" i="5"/>
  <c r="E235" i="5"/>
  <c r="D235" i="5"/>
  <c r="E234" i="5"/>
  <c r="D234" i="5"/>
  <c r="E86" i="5"/>
  <c r="D86" i="5"/>
  <c r="E233" i="5"/>
  <c r="D233" i="5"/>
  <c r="E56" i="5"/>
  <c r="D56" i="5"/>
  <c r="E231" i="5"/>
  <c r="D231" i="5"/>
  <c r="E229" i="5"/>
  <c r="D229" i="5"/>
  <c r="C229" i="5"/>
  <c r="E228" i="5"/>
  <c r="D228" i="5"/>
  <c r="E227" i="5"/>
  <c r="D227" i="5"/>
  <c r="C227" i="5"/>
  <c r="E225" i="5"/>
  <c r="D225" i="5"/>
  <c r="E224" i="5"/>
  <c r="D224" i="5"/>
  <c r="E223" i="5"/>
  <c r="D223" i="5"/>
  <c r="E221" i="5"/>
  <c r="D221" i="5"/>
  <c r="E218" i="5"/>
  <c r="D218" i="5"/>
  <c r="E217" i="5"/>
  <c r="D217" i="5"/>
  <c r="E215" i="5"/>
  <c r="D215" i="5"/>
  <c r="E214" i="5"/>
  <c r="D214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4" i="5"/>
  <c r="D204" i="5"/>
  <c r="E202" i="5"/>
  <c r="D202" i="5"/>
  <c r="E199" i="5"/>
  <c r="D199" i="5"/>
  <c r="E198" i="5"/>
  <c r="D198" i="5"/>
  <c r="E197" i="5"/>
  <c r="D197" i="5"/>
  <c r="E196" i="5"/>
  <c r="D196" i="5"/>
  <c r="E195" i="5"/>
  <c r="D195" i="5"/>
  <c r="C195" i="5"/>
  <c r="E194" i="5"/>
  <c r="D194" i="5"/>
  <c r="E193" i="5"/>
  <c r="D193" i="5"/>
  <c r="E16" i="5"/>
  <c r="D16" i="5"/>
  <c r="E192" i="5"/>
  <c r="D192" i="5"/>
  <c r="E191" i="5"/>
  <c r="D191" i="5"/>
  <c r="E190" i="5"/>
  <c r="D190" i="5"/>
  <c r="E189" i="5"/>
  <c r="D189" i="5"/>
  <c r="E137" i="5"/>
  <c r="D137" i="5"/>
  <c r="E188" i="5"/>
  <c r="D188" i="5"/>
  <c r="E187" i="5"/>
  <c r="D187" i="5"/>
  <c r="E186" i="5"/>
  <c r="D186" i="5"/>
  <c r="E185" i="5"/>
  <c r="D185" i="5"/>
  <c r="C185" i="5"/>
  <c r="E184" i="5"/>
  <c r="D184" i="5"/>
  <c r="E183" i="5"/>
  <c r="D183" i="5"/>
  <c r="E182" i="5"/>
  <c r="D182" i="5"/>
  <c r="E179" i="5"/>
  <c r="D179" i="5"/>
  <c r="E178" i="5"/>
  <c r="D178" i="5"/>
  <c r="E177" i="5"/>
  <c r="D177" i="5"/>
  <c r="E138" i="5"/>
  <c r="D138" i="5"/>
  <c r="E175" i="5"/>
  <c r="D175" i="5"/>
  <c r="E174" i="5"/>
  <c r="D174" i="5"/>
  <c r="E173" i="5"/>
  <c r="D173" i="5"/>
  <c r="E172" i="5"/>
  <c r="D172" i="5"/>
  <c r="E170" i="5"/>
  <c r="D170" i="5"/>
  <c r="E169" i="5"/>
  <c r="D169" i="5"/>
  <c r="E167" i="5"/>
  <c r="D167" i="5"/>
  <c r="C167" i="5"/>
  <c r="E163" i="5"/>
  <c r="D163" i="5"/>
  <c r="E162" i="5"/>
  <c r="D162" i="5"/>
  <c r="E161" i="5"/>
  <c r="D161" i="5"/>
  <c r="E160" i="5"/>
  <c r="D160" i="5"/>
  <c r="E159" i="5"/>
  <c r="D159" i="5"/>
  <c r="E157" i="5"/>
  <c r="D157" i="5"/>
  <c r="E156" i="5"/>
  <c r="D156" i="5"/>
  <c r="E154" i="5"/>
  <c r="D154" i="5"/>
  <c r="E153" i="5"/>
  <c r="D153" i="5"/>
  <c r="E151" i="5"/>
  <c r="D151" i="5"/>
  <c r="E149" i="5"/>
  <c r="D149" i="5"/>
  <c r="E148" i="5"/>
  <c r="D148" i="5"/>
  <c r="E65" i="5"/>
  <c r="D65" i="5"/>
  <c r="E38" i="5"/>
  <c r="D38" i="5"/>
  <c r="E147" i="5"/>
  <c r="D147" i="5"/>
  <c r="E145" i="5"/>
  <c r="D145" i="5"/>
  <c r="E143" i="5"/>
  <c r="D143" i="5"/>
  <c r="E136" i="5"/>
  <c r="D136" i="5"/>
  <c r="E139" i="5"/>
  <c r="D139" i="5"/>
  <c r="E135" i="5"/>
  <c r="D135" i="5"/>
  <c r="E134" i="5"/>
  <c r="D134" i="5"/>
  <c r="E132" i="5"/>
  <c r="D132" i="5"/>
  <c r="C132" i="5"/>
  <c r="E129" i="5"/>
  <c r="D129" i="5"/>
  <c r="E128" i="5"/>
  <c r="D128" i="5"/>
  <c r="E127" i="5"/>
  <c r="D127" i="5"/>
  <c r="E126" i="5"/>
  <c r="D126" i="5"/>
  <c r="E125" i="5"/>
  <c r="D125" i="5"/>
  <c r="E121" i="5"/>
  <c r="D121" i="5"/>
  <c r="E120" i="5"/>
  <c r="D120" i="5"/>
  <c r="E119" i="5"/>
  <c r="D119" i="5"/>
  <c r="E118" i="5"/>
  <c r="D118" i="5"/>
  <c r="E116" i="5"/>
  <c r="D116" i="5"/>
  <c r="E115" i="5"/>
  <c r="D115" i="5"/>
  <c r="E114" i="5"/>
  <c r="D114" i="5"/>
  <c r="E113" i="5"/>
  <c r="D113" i="5"/>
  <c r="E112" i="5"/>
  <c r="D112" i="5"/>
  <c r="E109" i="5"/>
  <c r="D109" i="5"/>
  <c r="E108" i="5"/>
  <c r="D108" i="5"/>
  <c r="C108" i="5"/>
  <c r="E107" i="5"/>
  <c r="D107" i="5"/>
  <c r="E93" i="5"/>
  <c r="D93" i="5"/>
  <c r="E105" i="5"/>
  <c r="D105" i="5"/>
  <c r="E103" i="5"/>
  <c r="D103" i="5"/>
  <c r="E63" i="5"/>
  <c r="D63" i="5"/>
  <c r="E102" i="5"/>
  <c r="D102" i="5"/>
  <c r="E42" i="5"/>
  <c r="D42" i="5"/>
  <c r="E101" i="5"/>
  <c r="D101" i="5"/>
  <c r="E100" i="5"/>
  <c r="D100" i="5"/>
  <c r="E99" i="5"/>
  <c r="D99" i="5"/>
  <c r="E55" i="5"/>
  <c r="D55" i="5"/>
  <c r="C55" i="5"/>
  <c r="E98" i="5"/>
  <c r="D98" i="5"/>
  <c r="E97" i="5"/>
  <c r="D97" i="5"/>
  <c r="E96" i="5"/>
  <c r="D96" i="5"/>
  <c r="E95" i="5"/>
  <c r="D95" i="5"/>
  <c r="C95" i="5"/>
  <c r="E94" i="5"/>
  <c r="D94" i="5"/>
  <c r="E89" i="5"/>
  <c r="D89" i="5"/>
  <c r="E21" i="5"/>
  <c r="D21" i="5"/>
  <c r="E87" i="5"/>
  <c r="D87" i="5"/>
  <c r="E85" i="5"/>
  <c r="D85" i="5"/>
  <c r="E81" i="5"/>
  <c r="D81" i="5"/>
  <c r="E80" i="5"/>
  <c r="D80" i="5"/>
  <c r="E79" i="5"/>
  <c r="D79" i="5"/>
  <c r="E78" i="5"/>
  <c r="D78" i="5"/>
  <c r="E84" i="5"/>
  <c r="D84" i="5"/>
  <c r="E76" i="5"/>
  <c r="D76" i="5"/>
  <c r="E75" i="5"/>
  <c r="D75" i="5"/>
  <c r="C75" i="5"/>
  <c r="E64" i="5"/>
  <c r="D64" i="5"/>
  <c r="E74" i="5"/>
  <c r="D74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9" i="5"/>
  <c r="D9" i="5"/>
  <c r="E41" i="5"/>
  <c r="D41" i="5"/>
  <c r="E8" i="5"/>
  <c r="D8" i="5"/>
  <c r="E5" i="5"/>
  <c r="D5" i="5"/>
  <c r="E10" i="5"/>
  <c r="D10" i="5"/>
  <c r="E60" i="5"/>
  <c r="D60" i="5"/>
  <c r="E61" i="5"/>
  <c r="D61" i="5"/>
  <c r="C61" i="5"/>
  <c r="E59" i="5"/>
  <c r="D59" i="5"/>
  <c r="E54" i="5"/>
  <c r="D54" i="5"/>
  <c r="E17" i="5"/>
  <c r="D17" i="5"/>
  <c r="E23" i="5"/>
  <c r="D23" i="5"/>
  <c r="E52" i="5"/>
  <c r="D52" i="5"/>
  <c r="E22" i="5"/>
  <c r="D22" i="5"/>
  <c r="E49" i="5"/>
  <c r="D49" i="5"/>
  <c r="E14" i="5"/>
  <c r="D14" i="5"/>
  <c r="E48" i="5"/>
  <c r="D48" i="5"/>
  <c r="E13" i="5"/>
  <c r="D13" i="5"/>
  <c r="E46" i="5"/>
  <c r="D46" i="5"/>
  <c r="E45" i="5"/>
  <c r="D45" i="5"/>
  <c r="E44" i="5"/>
  <c r="D44" i="5"/>
  <c r="E43" i="5"/>
  <c r="D43" i="5"/>
  <c r="E40" i="5"/>
  <c r="D40" i="5"/>
  <c r="E35" i="5"/>
  <c r="D35" i="5"/>
  <c r="C35" i="5"/>
  <c r="E37" i="5"/>
  <c r="D37" i="5"/>
  <c r="E34" i="5"/>
  <c r="D34" i="5"/>
  <c r="E20" i="5"/>
  <c r="D20" i="5"/>
  <c r="E32" i="5"/>
  <c r="D32" i="5"/>
  <c r="C32" i="5"/>
  <c r="E29" i="5"/>
  <c r="D29" i="5"/>
  <c r="E28" i="5"/>
  <c r="D28" i="5"/>
  <c r="E27" i="5"/>
  <c r="D27" i="5"/>
  <c r="E26" i="5"/>
  <c r="D26" i="5"/>
  <c r="E25" i="5"/>
  <c r="D25" i="5"/>
  <c r="E6" i="5"/>
  <c r="D6" i="5"/>
  <c r="E24" i="5"/>
  <c r="D24" i="5"/>
  <c r="E19" i="5"/>
  <c r="D19" i="5"/>
  <c r="E11" i="5"/>
  <c r="D11" i="5"/>
  <c r="E15" i="5"/>
  <c r="D15" i="5"/>
  <c r="E12" i="5"/>
  <c r="D12" i="5"/>
  <c r="E7" i="5"/>
  <c r="D7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G3" i="5"/>
  <c r="AF3" i="5"/>
  <c r="B3" i="5"/>
  <c r="E39" i="4"/>
  <c r="D39" i="4"/>
  <c r="C39" i="4"/>
  <c r="BG39" i="4"/>
  <c r="Z4" i="4"/>
  <c r="Z3" i="4"/>
  <c r="Z2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E133" i="4"/>
  <c r="D133" i="4"/>
  <c r="C133" i="4"/>
  <c r="E23" i="4"/>
  <c r="D23" i="4"/>
  <c r="C23" i="4"/>
  <c r="BG133" i="4"/>
  <c r="BG23" i="4"/>
  <c r="AA4" i="4"/>
  <c r="AA3" i="4"/>
  <c r="AA2" i="4"/>
  <c r="E62" i="4"/>
  <c r="D62" i="4"/>
  <c r="C62" i="4"/>
  <c r="E63" i="4"/>
  <c r="D63" i="4"/>
  <c r="C63" i="4"/>
  <c r="AB4" i="4"/>
  <c r="AB3" i="4"/>
  <c r="AB2" i="4"/>
  <c r="BG62" i="4"/>
  <c r="BG63" i="4"/>
  <c r="BG42" i="4"/>
  <c r="BG132" i="4"/>
  <c r="BG26" i="4"/>
  <c r="BG183" i="4"/>
  <c r="C42" i="4"/>
  <c r="D42" i="4"/>
  <c r="E42" i="4"/>
  <c r="C132" i="4"/>
  <c r="D132" i="4"/>
  <c r="E132" i="4"/>
  <c r="C26" i="4"/>
  <c r="D26" i="4"/>
  <c r="E26" i="4"/>
  <c r="AC4" i="4"/>
  <c r="AC3" i="4"/>
  <c r="AC2" i="4"/>
  <c r="D10" i="4"/>
  <c r="D112" i="4"/>
  <c r="D55" i="4"/>
  <c r="D113" i="4"/>
  <c r="D57" i="4"/>
  <c r="D163" i="4"/>
  <c r="D15" i="4"/>
  <c r="D52" i="4"/>
  <c r="D29" i="4"/>
  <c r="D64" i="4"/>
  <c r="D46" i="4"/>
  <c r="D7" i="4"/>
  <c r="D17" i="4"/>
  <c r="D21" i="4"/>
  <c r="D22" i="4"/>
  <c r="D25" i="4"/>
  <c r="D12" i="4"/>
  <c r="D6" i="4"/>
  <c r="D32" i="4"/>
  <c r="D11" i="4"/>
  <c r="D34" i="4"/>
  <c r="D35" i="4"/>
  <c r="D19" i="4"/>
  <c r="D38" i="4"/>
  <c r="D20" i="4"/>
  <c r="D40" i="4"/>
  <c r="D44" i="4"/>
  <c r="D9" i="4"/>
  <c r="D45" i="4"/>
  <c r="D8" i="4"/>
  <c r="D30" i="4"/>
  <c r="D49" i="4"/>
  <c r="D50" i="4"/>
  <c r="D51" i="4"/>
  <c r="D53" i="4"/>
  <c r="D54" i="4"/>
  <c r="D56" i="4"/>
  <c r="D48" i="4"/>
  <c r="D58" i="4"/>
  <c r="D59" i="4"/>
  <c r="D60" i="4"/>
  <c r="D61" i="4"/>
  <c r="D65" i="4"/>
  <c r="D18" i="4"/>
  <c r="D67" i="4"/>
  <c r="D72" i="4"/>
  <c r="D73" i="4"/>
  <c r="D74" i="4"/>
  <c r="D75" i="4"/>
  <c r="D31" i="4"/>
  <c r="D76" i="4"/>
  <c r="D77" i="4"/>
  <c r="D28" i="4"/>
  <c r="D47" i="4"/>
  <c r="D78" i="4"/>
  <c r="D79" i="4"/>
  <c r="D80" i="4"/>
  <c r="D71" i="4"/>
  <c r="D82" i="4"/>
  <c r="D83" i="4"/>
  <c r="D87" i="4"/>
  <c r="D88" i="4"/>
  <c r="D89" i="4"/>
  <c r="D90" i="4"/>
  <c r="D91" i="4"/>
  <c r="D96" i="4"/>
  <c r="D97" i="4"/>
  <c r="D98" i="4"/>
  <c r="D99" i="4"/>
  <c r="D100" i="4"/>
  <c r="D101" i="4"/>
  <c r="D104" i="4"/>
  <c r="D105" i="4"/>
  <c r="D106" i="4"/>
  <c r="D116" i="4"/>
  <c r="D117" i="4"/>
  <c r="D118" i="4"/>
  <c r="D119" i="4"/>
  <c r="D120" i="4"/>
  <c r="D127" i="4"/>
  <c r="D128" i="4"/>
  <c r="D129" i="4"/>
  <c r="D130" i="4"/>
  <c r="D131" i="4"/>
  <c r="D134" i="4"/>
  <c r="D135" i="4"/>
  <c r="D139" i="4"/>
  <c r="D140" i="4"/>
  <c r="D141" i="4"/>
  <c r="D142" i="4"/>
  <c r="D143" i="4"/>
  <c r="D144" i="4"/>
  <c r="D145" i="4"/>
  <c r="D107" i="4"/>
  <c r="D146" i="4"/>
  <c r="D147" i="4"/>
  <c r="D148" i="4"/>
  <c r="D149" i="4"/>
  <c r="D14" i="4"/>
  <c r="D150" i="4"/>
  <c r="D151" i="4"/>
  <c r="D152" i="4"/>
  <c r="D153" i="4"/>
  <c r="D154" i="4"/>
  <c r="D155" i="4"/>
  <c r="D157" i="4"/>
  <c r="D158" i="4"/>
  <c r="D159" i="4"/>
  <c r="D160" i="4"/>
  <c r="D161" i="4"/>
  <c r="D162" i="4"/>
  <c r="D41" i="4"/>
  <c r="D168" i="4"/>
  <c r="D169" i="4"/>
  <c r="D170" i="4"/>
  <c r="D171" i="4"/>
  <c r="D172" i="4"/>
  <c r="D173" i="4"/>
  <c r="D178" i="4"/>
  <c r="D179" i="4"/>
  <c r="D180" i="4"/>
  <c r="D183" i="4"/>
  <c r="D184" i="4"/>
  <c r="D185" i="4"/>
  <c r="D189" i="4"/>
  <c r="D190" i="4"/>
  <c r="B3" i="4"/>
  <c r="BG163" i="4"/>
  <c r="BG57" i="4"/>
  <c r="BG55" i="4"/>
  <c r="BG113" i="4"/>
  <c r="BG46" i="4"/>
  <c r="AD4" i="4"/>
  <c r="AD3" i="4"/>
  <c r="AD2" i="4"/>
  <c r="C113" i="4"/>
  <c r="E113" i="4"/>
  <c r="C57" i="4"/>
  <c r="E57" i="4"/>
  <c r="C55" i="4"/>
  <c r="E55" i="4"/>
  <c r="C163" i="4"/>
  <c r="E163" i="4"/>
  <c r="C46" i="4"/>
  <c r="E46" i="4"/>
  <c r="AE4" i="4"/>
  <c r="AE3" i="4"/>
  <c r="AE2" i="4"/>
  <c r="BG64" i="4"/>
  <c r="BG28" i="4"/>
  <c r="BG52" i="4"/>
  <c r="BG106" i="4"/>
  <c r="AF4" i="4"/>
  <c r="AF3" i="4"/>
  <c r="AF2" i="4"/>
  <c r="C64" i="4"/>
  <c r="E64" i="4"/>
  <c r="C106" i="4"/>
  <c r="E106" i="4"/>
  <c r="C28" i="4"/>
  <c r="E28" i="4"/>
  <c r="C52" i="4"/>
  <c r="E52" i="4"/>
  <c r="BG7" i="4"/>
  <c r="BG22" i="4"/>
  <c r="BG25" i="4"/>
  <c r="BG17" i="4"/>
  <c r="BG32" i="4"/>
  <c r="BG11" i="4"/>
  <c r="BG34" i="4"/>
  <c r="BG21" i="4"/>
  <c r="BG12" i="4"/>
  <c r="BG35" i="4"/>
  <c r="BG19" i="4"/>
  <c r="BG38" i="4"/>
  <c r="BG20" i="4"/>
  <c r="BG44" i="4"/>
  <c r="BG9" i="4"/>
  <c r="BG45" i="4"/>
  <c r="BG8" i="4"/>
  <c r="BG30" i="4"/>
  <c r="BG49" i="4"/>
  <c r="BG50" i="4"/>
  <c r="BG51" i="4"/>
  <c r="BG53" i="4"/>
  <c r="BG54" i="4"/>
  <c r="BG56" i="4"/>
  <c r="BG48" i="4"/>
  <c r="BG58" i="4"/>
  <c r="BG59" i="4"/>
  <c r="BG60" i="4"/>
  <c r="BG15" i="4"/>
  <c r="BG61" i="4"/>
  <c r="BG65" i="4"/>
  <c r="BG18" i="4"/>
  <c r="BG6" i="4"/>
  <c r="BG67" i="4"/>
  <c r="BG72" i="4"/>
  <c r="BG73" i="4"/>
  <c r="BG40" i="4"/>
  <c r="BG74" i="4"/>
  <c r="BG75" i="4"/>
  <c r="BG31" i="4"/>
  <c r="BG76" i="4"/>
  <c r="BG77" i="4"/>
  <c r="BG47" i="4"/>
  <c r="BG78" i="4"/>
  <c r="BG79" i="4"/>
  <c r="BG80" i="4"/>
  <c r="BG71" i="4"/>
  <c r="BG82" i="4"/>
  <c r="BG83" i="4"/>
  <c r="BG87" i="4"/>
  <c r="BG88" i="4"/>
  <c r="BG89" i="4"/>
  <c r="BG90" i="4"/>
  <c r="BG91" i="4"/>
  <c r="BG96" i="4"/>
  <c r="BG97" i="4"/>
  <c r="BG98" i="4"/>
  <c r="BG99" i="4"/>
  <c r="BG100" i="4"/>
  <c r="BG101" i="4"/>
  <c r="BG104" i="4"/>
  <c r="BG112" i="4"/>
  <c r="BG116" i="4"/>
  <c r="BG117" i="4"/>
  <c r="BG118" i="4"/>
  <c r="BG119" i="4"/>
  <c r="BG120" i="4"/>
  <c r="BG127" i="4"/>
  <c r="BG128" i="4"/>
  <c r="BG129" i="4"/>
  <c r="BG130" i="4"/>
  <c r="BG131" i="4"/>
  <c r="BG134" i="4"/>
  <c r="BG135" i="4"/>
  <c r="BG139" i="4"/>
  <c r="BG140" i="4"/>
  <c r="BG141" i="4"/>
  <c r="BG142" i="4"/>
  <c r="BG143" i="4"/>
  <c r="BG144" i="4"/>
  <c r="BG145" i="4"/>
  <c r="BG107" i="4"/>
  <c r="BG146" i="4"/>
  <c r="BG147" i="4"/>
  <c r="BG148" i="4"/>
  <c r="BG149" i="4"/>
  <c r="BG14" i="4"/>
  <c r="BG150" i="4"/>
  <c r="BG151" i="4"/>
  <c r="BG152" i="4"/>
  <c r="BG153" i="4"/>
  <c r="BG154" i="4"/>
  <c r="BG155" i="4"/>
  <c r="BG157" i="4"/>
  <c r="BG158" i="4"/>
  <c r="BG159" i="4"/>
  <c r="BG160" i="4"/>
  <c r="BG161" i="4"/>
  <c r="BG162" i="4"/>
  <c r="BG168" i="4"/>
  <c r="BG169" i="4"/>
  <c r="BG105" i="4"/>
  <c r="BG170" i="4"/>
  <c r="BG171" i="4"/>
  <c r="BG172" i="4"/>
  <c r="BG173" i="4"/>
  <c r="BG41" i="4"/>
  <c r="BG178" i="4"/>
  <c r="BG179" i="4"/>
  <c r="BG180" i="4"/>
  <c r="BG184" i="4"/>
  <c r="BG29" i="4"/>
  <c r="BG185" i="4"/>
  <c r="BG189" i="4"/>
  <c r="BG190" i="4"/>
  <c r="BG10" i="4"/>
  <c r="C7" i="4"/>
  <c r="E7" i="4"/>
  <c r="C22" i="4"/>
  <c r="E22" i="4"/>
  <c r="C25" i="4"/>
  <c r="E25" i="4"/>
  <c r="C17" i="4"/>
  <c r="E17" i="4"/>
  <c r="C32" i="4"/>
  <c r="E32" i="4"/>
  <c r="C11" i="4"/>
  <c r="E11" i="4"/>
  <c r="C34" i="4"/>
  <c r="E34" i="4"/>
  <c r="C21" i="4"/>
  <c r="E21" i="4"/>
  <c r="C12" i="4"/>
  <c r="E12" i="4"/>
  <c r="C35" i="4"/>
  <c r="E35" i="4"/>
  <c r="C19" i="4"/>
  <c r="E19" i="4"/>
  <c r="C38" i="4"/>
  <c r="E38" i="4"/>
  <c r="C20" i="4"/>
  <c r="E20" i="4"/>
  <c r="C44" i="4"/>
  <c r="E44" i="4"/>
  <c r="C9" i="4"/>
  <c r="E9" i="4"/>
  <c r="C45" i="4"/>
  <c r="E45" i="4"/>
  <c r="C8" i="4"/>
  <c r="E8" i="4"/>
  <c r="C30" i="4"/>
  <c r="E30" i="4"/>
  <c r="C49" i="4"/>
  <c r="E49" i="4"/>
  <c r="C50" i="4"/>
  <c r="E50" i="4"/>
  <c r="C51" i="4"/>
  <c r="E51" i="4"/>
  <c r="C53" i="4"/>
  <c r="E53" i="4"/>
  <c r="C54" i="4"/>
  <c r="E54" i="4"/>
  <c r="C56" i="4"/>
  <c r="E56" i="4"/>
  <c r="C48" i="4"/>
  <c r="E48" i="4"/>
  <c r="C58" i="4"/>
  <c r="E58" i="4"/>
  <c r="C59" i="4"/>
  <c r="E59" i="4"/>
  <c r="C60" i="4"/>
  <c r="E60" i="4"/>
  <c r="C15" i="4"/>
  <c r="E15" i="4"/>
  <c r="C61" i="4"/>
  <c r="E61" i="4"/>
  <c r="C65" i="4"/>
  <c r="E65" i="4"/>
  <c r="C18" i="4"/>
  <c r="E18" i="4"/>
  <c r="C6" i="4"/>
  <c r="E6" i="4"/>
  <c r="C67" i="4"/>
  <c r="E67" i="4"/>
  <c r="C72" i="4"/>
  <c r="E72" i="4"/>
  <c r="C73" i="4"/>
  <c r="E73" i="4"/>
  <c r="C40" i="4"/>
  <c r="E40" i="4"/>
  <c r="C74" i="4"/>
  <c r="E74" i="4"/>
  <c r="C75" i="4"/>
  <c r="E75" i="4"/>
  <c r="C31" i="4"/>
  <c r="E31" i="4"/>
  <c r="C76" i="4"/>
  <c r="E76" i="4"/>
  <c r="C77" i="4"/>
  <c r="E77" i="4"/>
  <c r="C47" i="4"/>
  <c r="E47" i="4"/>
  <c r="C78" i="4"/>
  <c r="E78" i="4"/>
  <c r="C79" i="4"/>
  <c r="E79" i="4"/>
  <c r="C80" i="4"/>
  <c r="E80" i="4"/>
  <c r="C71" i="4"/>
  <c r="E71" i="4"/>
  <c r="C82" i="4"/>
  <c r="E82" i="4"/>
  <c r="C83" i="4"/>
  <c r="E83" i="4"/>
  <c r="C87" i="4"/>
  <c r="E87" i="4"/>
  <c r="C88" i="4"/>
  <c r="E88" i="4"/>
  <c r="C89" i="4"/>
  <c r="E89" i="4"/>
  <c r="C90" i="4"/>
  <c r="E90" i="4"/>
  <c r="C91" i="4"/>
  <c r="E91" i="4"/>
  <c r="C96" i="4"/>
  <c r="E96" i="4"/>
  <c r="C97" i="4"/>
  <c r="E97" i="4"/>
  <c r="C98" i="4"/>
  <c r="E98" i="4"/>
  <c r="C99" i="4"/>
  <c r="E99" i="4"/>
  <c r="C100" i="4"/>
  <c r="E100" i="4"/>
  <c r="C101" i="4"/>
  <c r="E101" i="4"/>
  <c r="C104" i="4"/>
  <c r="E104" i="4"/>
  <c r="C112" i="4"/>
  <c r="E112" i="4"/>
  <c r="C116" i="4"/>
  <c r="E116" i="4"/>
  <c r="C117" i="4"/>
  <c r="E117" i="4"/>
  <c r="C118" i="4"/>
  <c r="E118" i="4"/>
  <c r="C119" i="4"/>
  <c r="E119" i="4"/>
  <c r="C120" i="4"/>
  <c r="E120" i="4"/>
  <c r="C127" i="4"/>
  <c r="E127" i="4"/>
  <c r="C128" i="4"/>
  <c r="E128" i="4"/>
  <c r="C129" i="4"/>
  <c r="E129" i="4"/>
  <c r="C130" i="4"/>
  <c r="E130" i="4"/>
  <c r="C131" i="4"/>
  <c r="E131" i="4"/>
  <c r="C134" i="4"/>
  <c r="E134" i="4"/>
  <c r="C135" i="4"/>
  <c r="E135" i="4"/>
  <c r="C139" i="4"/>
  <c r="E139" i="4"/>
  <c r="C140" i="4"/>
  <c r="E140" i="4"/>
  <c r="C141" i="4"/>
  <c r="E141" i="4"/>
  <c r="C142" i="4"/>
  <c r="E142" i="4"/>
  <c r="C143" i="4"/>
  <c r="E143" i="4"/>
  <c r="C144" i="4"/>
  <c r="E144" i="4"/>
  <c r="C145" i="4"/>
  <c r="E145" i="4"/>
  <c r="C107" i="4"/>
  <c r="E107" i="4"/>
  <c r="C146" i="4"/>
  <c r="E146" i="4"/>
  <c r="C147" i="4"/>
  <c r="E147" i="4"/>
  <c r="C148" i="4"/>
  <c r="E148" i="4"/>
  <c r="C149" i="4"/>
  <c r="E149" i="4"/>
  <c r="C14" i="4"/>
  <c r="E14" i="4"/>
  <c r="C150" i="4"/>
  <c r="E150" i="4"/>
  <c r="C151" i="4"/>
  <c r="E151" i="4"/>
  <c r="C152" i="4"/>
  <c r="E152" i="4"/>
  <c r="C153" i="4"/>
  <c r="E153" i="4"/>
  <c r="C154" i="4"/>
  <c r="E154" i="4"/>
  <c r="C155" i="4"/>
  <c r="E155" i="4"/>
  <c r="C157" i="4"/>
  <c r="E157" i="4"/>
  <c r="C158" i="4"/>
  <c r="E158" i="4"/>
  <c r="C159" i="4"/>
  <c r="E159" i="4"/>
  <c r="C160" i="4"/>
  <c r="E160" i="4"/>
  <c r="C161" i="4"/>
  <c r="E161" i="4"/>
  <c r="C162" i="4"/>
  <c r="E162" i="4"/>
  <c r="C168" i="4"/>
  <c r="E168" i="4"/>
  <c r="C169" i="4"/>
  <c r="E169" i="4"/>
  <c r="C105" i="4"/>
  <c r="E105" i="4"/>
  <c r="C170" i="4"/>
  <c r="E170" i="4"/>
  <c r="C171" i="4"/>
  <c r="E171" i="4"/>
  <c r="C172" i="4"/>
  <c r="E172" i="4"/>
  <c r="C173" i="4"/>
  <c r="E173" i="4"/>
  <c r="C41" i="4"/>
  <c r="E41" i="4"/>
  <c r="C178" i="4"/>
  <c r="E178" i="4"/>
  <c r="C179" i="4"/>
  <c r="E179" i="4"/>
  <c r="C180" i="4"/>
  <c r="E180" i="4"/>
  <c r="C183" i="4"/>
  <c r="E183" i="4"/>
  <c r="C184" i="4"/>
  <c r="E184" i="4"/>
  <c r="C29" i="4"/>
  <c r="E29" i="4"/>
  <c r="C185" i="4"/>
  <c r="E185" i="4"/>
  <c r="C189" i="4"/>
  <c r="E189" i="4"/>
  <c r="C190" i="4"/>
  <c r="E190" i="4"/>
  <c r="E10" i="4"/>
  <c r="C10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AG4" i="4"/>
  <c r="AG2" i="4"/>
  <c r="E71" i="6"/>
  <c r="D71" i="6"/>
  <c r="C71" i="6"/>
  <c r="E70" i="6"/>
  <c r="D70" i="6"/>
  <c r="C70" i="6"/>
  <c r="E69" i="6"/>
  <c r="D69" i="6"/>
  <c r="C69" i="6"/>
  <c r="E67" i="6"/>
  <c r="D67" i="6"/>
  <c r="C67" i="6"/>
  <c r="E66" i="6"/>
  <c r="D66" i="6"/>
  <c r="C66" i="6"/>
  <c r="E65" i="6"/>
  <c r="D65" i="6"/>
  <c r="C65" i="6"/>
  <c r="E64" i="6"/>
  <c r="D64" i="6"/>
  <c r="C64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3" i="6"/>
  <c r="D53" i="6"/>
  <c r="C53" i="6"/>
  <c r="E63" i="6"/>
  <c r="D63" i="6"/>
  <c r="C63" i="6"/>
  <c r="E52" i="6"/>
  <c r="D52" i="6"/>
  <c r="C52" i="6"/>
  <c r="E51" i="6"/>
  <c r="D51" i="6"/>
  <c r="C51" i="6"/>
  <c r="E68" i="6"/>
  <c r="D68" i="6"/>
  <c r="C68" i="6"/>
  <c r="E50" i="6"/>
  <c r="D50" i="6"/>
  <c r="C50" i="6"/>
  <c r="E49" i="6"/>
  <c r="D49" i="6"/>
  <c r="C49" i="6"/>
  <c r="E48" i="6"/>
  <c r="D48" i="6"/>
  <c r="C48" i="6"/>
  <c r="E47" i="6"/>
  <c r="D47" i="6"/>
  <c r="C47" i="6"/>
  <c r="E46" i="6"/>
  <c r="D46" i="6"/>
  <c r="C46" i="6"/>
  <c r="E45" i="6"/>
  <c r="D45" i="6"/>
  <c r="C45" i="6"/>
  <c r="E44" i="6"/>
  <c r="D44" i="6"/>
  <c r="C44" i="6"/>
  <c r="E42" i="6"/>
  <c r="D42" i="6"/>
  <c r="C42" i="6"/>
  <c r="E41" i="6"/>
  <c r="D41" i="6"/>
  <c r="C41" i="6"/>
  <c r="E39" i="6"/>
  <c r="D39" i="6"/>
  <c r="C39" i="6"/>
  <c r="E43" i="6"/>
  <c r="D43" i="6"/>
  <c r="C43" i="6"/>
  <c r="E38" i="6"/>
  <c r="D38" i="6"/>
  <c r="C38" i="6"/>
  <c r="E37" i="6"/>
  <c r="D37" i="6"/>
  <c r="C37" i="6"/>
  <c r="E36" i="6"/>
  <c r="D36" i="6"/>
  <c r="C3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40" i="6"/>
  <c r="D40" i="6"/>
  <c r="C40" i="6"/>
  <c r="E29" i="6"/>
  <c r="D29" i="6"/>
  <c r="C29" i="6"/>
  <c r="E30" i="6"/>
  <c r="D30" i="6"/>
  <c r="C30" i="6"/>
  <c r="E26" i="6"/>
  <c r="D26" i="6"/>
  <c r="C26" i="6"/>
  <c r="E28" i="6"/>
  <c r="D28" i="6"/>
  <c r="C28" i="6"/>
  <c r="E25" i="6"/>
  <c r="D25" i="6"/>
  <c r="C25" i="6"/>
  <c r="E54" i="6"/>
  <c r="D54" i="6"/>
  <c r="C54" i="6"/>
  <c r="E24" i="6"/>
  <c r="D24" i="6"/>
  <c r="C24" i="6"/>
  <c r="E22" i="6"/>
  <c r="D22" i="6"/>
  <c r="C22" i="6"/>
  <c r="E21" i="6"/>
  <c r="D21" i="6"/>
  <c r="C21" i="6"/>
  <c r="E19" i="6"/>
  <c r="D19" i="6"/>
  <c r="C19" i="6"/>
  <c r="E17" i="6"/>
  <c r="D17" i="6"/>
  <c r="C17" i="6"/>
  <c r="E18" i="6"/>
  <c r="D18" i="6"/>
  <c r="C18" i="6"/>
  <c r="E16" i="6"/>
  <c r="D16" i="6"/>
  <c r="C16" i="6"/>
  <c r="E14" i="6"/>
  <c r="D14" i="6"/>
  <c r="C14" i="6"/>
  <c r="E27" i="6"/>
  <c r="D27" i="6"/>
  <c r="C27" i="6"/>
  <c r="E12" i="6"/>
  <c r="D12" i="6"/>
  <c r="C12" i="6"/>
  <c r="E13" i="6"/>
  <c r="D13" i="6"/>
  <c r="C13" i="6"/>
  <c r="E20" i="6"/>
  <c r="D20" i="6"/>
  <c r="C20" i="6"/>
  <c r="E10" i="6"/>
  <c r="D10" i="6"/>
  <c r="C10" i="6"/>
  <c r="E11" i="6"/>
  <c r="D11" i="6"/>
  <c r="C11" i="6"/>
  <c r="E23" i="6"/>
  <c r="D23" i="6"/>
  <c r="C23" i="6"/>
  <c r="E9" i="6"/>
  <c r="D9" i="6"/>
  <c r="C9" i="6"/>
  <c r="E15" i="6"/>
  <c r="D15" i="6"/>
  <c r="C15" i="6"/>
  <c r="E8" i="6"/>
  <c r="D8" i="6"/>
  <c r="C8" i="6"/>
  <c r="E7" i="6"/>
  <c r="D7" i="6"/>
  <c r="C7" i="6"/>
  <c r="E6" i="6"/>
  <c r="D6" i="6"/>
  <c r="C6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B3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C7" i="7"/>
  <c r="D7" i="7"/>
  <c r="E7" i="7"/>
  <c r="C64" i="7"/>
  <c r="D64" i="7"/>
  <c r="E64" i="7"/>
  <c r="C55" i="7"/>
  <c r="D55" i="7"/>
  <c r="E55" i="7"/>
  <c r="C76" i="7"/>
  <c r="D76" i="7"/>
  <c r="E76" i="7"/>
  <c r="C94" i="7"/>
  <c r="D94" i="7"/>
  <c r="E94" i="7"/>
  <c r="C54" i="7"/>
  <c r="D54" i="7"/>
  <c r="E54" i="7"/>
  <c r="C75" i="7"/>
  <c r="D75" i="7"/>
  <c r="E75" i="7"/>
  <c r="E33" i="7"/>
  <c r="D33" i="7"/>
  <c r="C33" i="7"/>
  <c r="E32" i="7"/>
  <c r="D32" i="7"/>
  <c r="C32" i="7"/>
  <c r="E63" i="7"/>
  <c r="D63" i="7"/>
  <c r="C63" i="7"/>
  <c r="D87" i="7"/>
  <c r="D11" i="7"/>
  <c r="D41" i="7"/>
  <c r="D53" i="7"/>
  <c r="D93" i="7"/>
  <c r="D24" i="7"/>
  <c r="D101" i="7"/>
  <c r="D92" i="7"/>
  <c r="D91" i="7"/>
  <c r="D86" i="7"/>
  <c r="D15" i="7"/>
  <c r="D6" i="7"/>
  <c r="D17" i="7"/>
  <c r="D12" i="7"/>
  <c r="D62" i="7"/>
  <c r="D21" i="7"/>
  <c r="D61" i="7"/>
  <c r="D31" i="7"/>
  <c r="D8" i="7"/>
  <c r="D26" i="7"/>
  <c r="C24" i="7"/>
  <c r="E24" i="7"/>
  <c r="C93" i="7"/>
  <c r="E93" i="7"/>
  <c r="C53" i="7"/>
  <c r="E53" i="7"/>
  <c r="C41" i="7"/>
  <c r="E41" i="7"/>
  <c r="C11" i="7"/>
  <c r="E11" i="7"/>
  <c r="C87" i="7"/>
  <c r="E87" i="7"/>
  <c r="C101" i="7"/>
  <c r="E101" i="7"/>
  <c r="C86" i="7"/>
  <c r="E86" i="7"/>
  <c r="C12" i="7"/>
  <c r="E12" i="7"/>
  <c r="E21" i="7"/>
  <c r="C21" i="7"/>
  <c r="E62" i="7"/>
  <c r="C62" i="7"/>
  <c r="E17" i="7"/>
  <c r="C17" i="7"/>
  <c r="B3" i="7"/>
  <c r="C61" i="7"/>
  <c r="E61" i="7"/>
  <c r="C26" i="7"/>
  <c r="E26" i="7"/>
  <c r="C8" i="7"/>
  <c r="E8" i="7"/>
  <c r="C6" i="7"/>
  <c r="E6" i="7"/>
  <c r="C15" i="7"/>
  <c r="E15" i="7"/>
  <c r="C91" i="7"/>
  <c r="E91" i="7"/>
  <c r="C92" i="7"/>
  <c r="E92" i="7"/>
  <c r="E31" i="7"/>
  <c r="C31" i="7"/>
  <c r="D3" i="6" l="1"/>
  <c r="D3" i="5"/>
  <c r="D3" i="2"/>
  <c r="D3" i="4"/>
  <c r="D3" i="3"/>
  <c r="D3" i="7"/>
  <c r="D3" i="1"/>
</calcChain>
</file>

<file path=xl/sharedStrings.xml><?xml version="1.0" encoding="utf-8"?>
<sst xmlns="http://schemas.openxmlformats.org/spreadsheetml/2006/main" count="2173" uniqueCount="798">
  <si>
    <t>Titles</t>
  </si>
  <si>
    <t>Wins</t>
  </si>
  <si>
    <t>Apps</t>
  </si>
  <si>
    <t>Avg</t>
  </si>
  <si>
    <t>Reckitt GL</t>
  </si>
  <si>
    <t>Corbally C</t>
  </si>
  <si>
    <t>Barry M</t>
  </si>
  <si>
    <t>Barry CF</t>
  </si>
  <si>
    <t>Corbally H</t>
  </si>
  <si>
    <t>Clarke A</t>
  </si>
  <si>
    <t>Warwick JG</t>
  </si>
  <si>
    <t>Williams S</t>
  </si>
  <si>
    <t>Ormerod M</t>
  </si>
  <si>
    <t>Wood R</t>
  </si>
  <si>
    <t>Solomon JRG</t>
  </si>
  <si>
    <t>Taylor P</t>
  </si>
  <si>
    <t>Spencer Ell Cup</t>
  </si>
  <si>
    <t>Chairman's</t>
  </si>
  <si>
    <t>Salver</t>
  </si>
  <si>
    <t>President's Cup</t>
  </si>
  <si>
    <t>Ormerod W</t>
  </si>
  <si>
    <t>Hallett GF</t>
  </si>
  <si>
    <t>Bulloch W</t>
  </si>
  <si>
    <t>Johnson P</t>
  </si>
  <si>
    <t>Johnson C</t>
  </si>
  <si>
    <t>Wiggins WRD</t>
  </si>
  <si>
    <t>Hicks RO</t>
  </si>
  <si>
    <t>Smith PL</t>
  </si>
  <si>
    <t>Evans MT</t>
  </si>
  <si>
    <t>Jones CS</t>
  </si>
  <si>
    <t>Birth</t>
  </si>
  <si>
    <t>Jackson GEP</t>
  </si>
  <si>
    <t>Dawson JP</t>
  </si>
  <si>
    <t>Wiggins DCD</t>
  </si>
  <si>
    <t>Solomon EW</t>
  </si>
  <si>
    <t>Prichard CHL</t>
  </si>
  <si>
    <t>Trimmer PC</t>
  </si>
  <si>
    <t>Bell E</t>
  </si>
  <si>
    <t>Duckworth ET</t>
  </si>
  <si>
    <t>Roberts GJ</t>
  </si>
  <si>
    <t>Davis EJ</t>
  </si>
  <si>
    <t>Williams G</t>
  </si>
  <si>
    <t>White RK</t>
  </si>
  <si>
    <t>Whitaker E</t>
  </si>
  <si>
    <t>Wheeler JA</t>
  </si>
  <si>
    <t>Read TO</t>
  </si>
  <si>
    <t>Ransom RW</t>
  </si>
  <si>
    <t>Rees DVH</t>
  </si>
  <si>
    <t>Reeve DC</t>
  </si>
  <si>
    <t>Robinson JN</t>
  </si>
  <si>
    <t>Rose J</t>
  </si>
  <si>
    <t>Rothwell RF</t>
  </si>
  <si>
    <t>Saalfeld AE</t>
  </si>
  <si>
    <t>Prichard RDC</t>
  </si>
  <si>
    <t>Prichard WdeB</t>
  </si>
  <si>
    <t>Prince JG</t>
  </si>
  <si>
    <t>Prichard DMC</t>
  </si>
  <si>
    <t>Poulter HR</t>
  </si>
  <si>
    <t>Peterson DNS</t>
  </si>
  <si>
    <t>Patmore CJ</t>
  </si>
  <si>
    <t>Parish NDA</t>
  </si>
  <si>
    <t>Palmer LJ</t>
  </si>
  <si>
    <t>Ormerod WP</t>
  </si>
  <si>
    <t>Openshaw DK</t>
  </si>
  <si>
    <t>O'Connor DB</t>
  </si>
  <si>
    <t>O'Brien LE</t>
  </si>
  <si>
    <t>Noble GW</t>
  </si>
  <si>
    <t>Nick DJ</t>
  </si>
  <si>
    <t>Neal BG</t>
  </si>
  <si>
    <t>Murray M</t>
  </si>
  <si>
    <t>Murfitt RJ</t>
  </si>
  <si>
    <t>Mulliner SN</t>
  </si>
  <si>
    <t>McCullough JR</t>
  </si>
  <si>
    <t>McCormick DJ</t>
  </si>
  <si>
    <t>Maugham DB</t>
  </si>
  <si>
    <t>Mathews PD</t>
  </si>
  <si>
    <t>Mann JR</t>
  </si>
  <si>
    <t>Magee DJ</t>
  </si>
  <si>
    <t>Jones KE</t>
  </si>
  <si>
    <t>Karmel AD</t>
  </si>
  <si>
    <t>Keen BA</t>
  </si>
  <si>
    <t>Kibble DJ</t>
  </si>
  <si>
    <t>Kirby PJ</t>
  </si>
  <si>
    <t>Lamb WE</t>
  </si>
  <si>
    <t>Landor FJR</t>
  </si>
  <si>
    <t>Le Moignan AS</t>
  </si>
  <si>
    <t>Leggate ATR</t>
  </si>
  <si>
    <t>Lewis SE</t>
  </si>
  <si>
    <t>Liddiard GS</t>
  </si>
  <si>
    <t>Jenkins RS</t>
  </si>
  <si>
    <t>Irwin CJ</t>
  </si>
  <si>
    <t>Hort PMG</t>
  </si>
  <si>
    <t>Hopewell CG</t>
  </si>
  <si>
    <t>Hope AB</t>
  </si>
  <si>
    <t>Aiton KMH</t>
  </si>
  <si>
    <t>Aldridge WO</t>
  </si>
  <si>
    <t>Apps BC</t>
  </si>
  <si>
    <t>Aspinall GN</t>
  </si>
  <si>
    <t>Avery MN</t>
  </si>
  <si>
    <t>Baillieu IC</t>
  </si>
  <si>
    <t>Beaton RCJ</t>
  </si>
  <si>
    <t>Beijderwellen R</t>
  </si>
  <si>
    <t>Berry A</t>
  </si>
  <si>
    <t>Borrett G</t>
  </si>
  <si>
    <t>Bond ID</t>
  </si>
  <si>
    <t>Bray RW</t>
  </si>
  <si>
    <t>Brown RJ</t>
  </si>
  <si>
    <t>Browne TN</t>
  </si>
  <si>
    <t>Bulloch DJ</t>
  </si>
  <si>
    <t>Burridge IJ</t>
  </si>
  <si>
    <t>Burge TR</t>
  </si>
  <si>
    <t>Butler LS</t>
  </si>
  <si>
    <t>Carlisle JWH</t>
  </si>
  <si>
    <t>Camroux AV</t>
  </si>
  <si>
    <t>Castell P</t>
  </si>
  <si>
    <t>Clarke CD</t>
  </si>
  <si>
    <t>Cave GE</t>
  </si>
  <si>
    <t>Coles WT</t>
  </si>
  <si>
    <t>Comish S</t>
  </si>
  <si>
    <t>Cordingley P</t>
  </si>
  <si>
    <t>Cotter EPC</t>
  </si>
  <si>
    <t>Coward M</t>
  </si>
  <si>
    <t>Creed Meredith R</t>
  </si>
  <si>
    <t>Crowther-Smith HF</t>
  </si>
  <si>
    <t>Croker DJ</t>
  </si>
  <si>
    <t>Cunningham AE</t>
  </si>
  <si>
    <t>Curtis DW</t>
  </si>
  <si>
    <t>Daniels CJ</t>
  </si>
  <si>
    <t>Day PE</t>
  </si>
  <si>
    <t>Death JF</t>
  </si>
  <si>
    <t>Death PJ</t>
  </si>
  <si>
    <t>Dent CJ</t>
  </si>
  <si>
    <t>Dyer JS</t>
  </si>
  <si>
    <t>Edkins JS</t>
  </si>
  <si>
    <t>Elvey GFH</t>
  </si>
  <si>
    <t>Escott WS</t>
  </si>
  <si>
    <t>Evelegh BC</t>
  </si>
  <si>
    <t>Farthing CN</t>
  </si>
  <si>
    <t>Foulser DR</t>
  </si>
  <si>
    <t>Fulford RI</t>
  </si>
  <si>
    <t>Gale GK</t>
  </si>
  <si>
    <t>Gaunt DL</t>
  </si>
  <si>
    <t>Gibbons JB</t>
  </si>
  <si>
    <t>Gladstone WE</t>
  </si>
  <si>
    <t>Goacher DJ</t>
  </si>
  <si>
    <t>Goddard JP</t>
  </si>
  <si>
    <t>Greenwood JD</t>
  </si>
  <si>
    <t>Gregory AK</t>
  </si>
  <si>
    <t>Guest JE</t>
  </si>
  <si>
    <t>Gunasekera DL</t>
  </si>
  <si>
    <t>Haigh J</t>
  </si>
  <si>
    <t>Hallam BG</t>
  </si>
  <si>
    <t>Hamilton-Miller DJV</t>
  </si>
  <si>
    <t>Harrison TD</t>
  </si>
  <si>
    <t>Harrison-Wood D</t>
  </si>
  <si>
    <t>Heap MEW</t>
  </si>
  <si>
    <t>Hector JD</t>
  </si>
  <si>
    <t>Hicks HO</t>
  </si>
  <si>
    <t>Hilditch JR</t>
  </si>
  <si>
    <t>Llewellyn-Williams MJ</t>
  </si>
  <si>
    <t>Lloyd-Pratt B</t>
  </si>
  <si>
    <t>Longman W</t>
  </si>
  <si>
    <t>Maslen G</t>
  </si>
  <si>
    <t>Meachem JB</t>
  </si>
  <si>
    <t>Monier-Williams MSF</t>
  </si>
  <si>
    <t>Moorcraft DH</t>
  </si>
  <si>
    <t>Moore WE</t>
  </si>
  <si>
    <t>Mrozinski AJ</t>
  </si>
  <si>
    <t>Mundy D</t>
  </si>
  <si>
    <t>Newton PD</t>
  </si>
  <si>
    <t>Onslow FRD</t>
  </si>
  <si>
    <t>Pepper CE</t>
  </si>
  <si>
    <t>Pinckney-Simpson HT</t>
  </si>
  <si>
    <t>Pountney C</t>
  </si>
  <si>
    <t>Rowling GD</t>
  </si>
  <si>
    <t>Saurin MA</t>
  </si>
  <si>
    <t>Sloane CR</t>
  </si>
  <si>
    <t>Solomon JW</t>
  </si>
  <si>
    <t>Southern C</t>
  </si>
  <si>
    <t>Spencer Ell M</t>
  </si>
  <si>
    <t>Storey BJ</t>
  </si>
  <si>
    <t>Sutcliffe AF</t>
  </si>
  <si>
    <t>Suter MA</t>
  </si>
  <si>
    <t>Sykes BC</t>
  </si>
  <si>
    <t>Taylor PM</t>
  </si>
  <si>
    <t>Tingey R</t>
  </si>
  <si>
    <t>Townsend SS</t>
  </si>
  <si>
    <t>Tribe R</t>
  </si>
  <si>
    <t>Tudor GSJ</t>
  </si>
  <si>
    <t>Vaughan-Jenkins W</t>
  </si>
  <si>
    <t>Vincent IG</t>
  </si>
  <si>
    <t>Wallis RE</t>
  </si>
  <si>
    <t>Walters JO</t>
  </si>
  <si>
    <t>Ward-Petley E</t>
  </si>
  <si>
    <t>Warwick EJ Miss</t>
  </si>
  <si>
    <t>Weitz BGF</t>
  </si>
  <si>
    <t>Westerby AJ</t>
  </si>
  <si>
    <t>Weston T</t>
  </si>
  <si>
    <t>Whittaker FL</t>
  </si>
  <si>
    <t>Williams CN</t>
  </si>
  <si>
    <t>Williams JC</t>
  </si>
  <si>
    <t>Wood TI</t>
  </si>
  <si>
    <t>Wright IH</t>
  </si>
  <si>
    <t>Burrow MVM</t>
  </si>
  <si>
    <t>Butler N</t>
  </si>
  <si>
    <t>Collin AJ</t>
  </si>
  <si>
    <t>Trimmer DD</t>
  </si>
  <si>
    <t>Burnett R</t>
  </si>
  <si>
    <t>Le Moignan J</t>
  </si>
  <si>
    <t>Fawcett MA</t>
  </si>
  <si>
    <t>Knapp RF</t>
  </si>
  <si>
    <t>Polhill N</t>
  </si>
  <si>
    <t>Bennett GJ</t>
  </si>
  <si>
    <t>Hopgood JR</t>
  </si>
  <si>
    <t>Stephenson MA</t>
  </si>
  <si>
    <t>Griffiths RF</t>
  </si>
  <si>
    <t>Smith RM</t>
  </si>
  <si>
    <t>Hills JE</t>
  </si>
  <si>
    <t>Porter M</t>
  </si>
  <si>
    <t>Field SJ</t>
  </si>
  <si>
    <t>Walters DR</t>
  </si>
  <si>
    <t>Chapman P</t>
  </si>
  <si>
    <t>Tibble LG</t>
  </si>
  <si>
    <t>Patel SR</t>
  </si>
  <si>
    <t>Bamford RL</t>
  </si>
  <si>
    <t>Du Pre WB</t>
  </si>
  <si>
    <t>O'Callaghan CL</t>
  </si>
  <si>
    <t>Gower L (Beaton RCJ Mrs)</t>
  </si>
  <si>
    <t>Rotherham E Mrs</t>
  </si>
  <si>
    <t>French MR</t>
  </si>
  <si>
    <t>Hands PW</t>
  </si>
  <si>
    <t>Wylie KF</t>
  </si>
  <si>
    <t>Apps BC Mrs</t>
  </si>
  <si>
    <t>Clemons HS</t>
  </si>
  <si>
    <t>Haslam JH</t>
  </si>
  <si>
    <t>Godby RA</t>
  </si>
  <si>
    <t>Willis CEC</t>
  </si>
  <si>
    <t>Klein BG</t>
  </si>
  <si>
    <t>Locock CD</t>
  </si>
  <si>
    <t>Perry BG</t>
  </si>
  <si>
    <t>Izard KH</t>
  </si>
  <si>
    <t>Snell HWJ</t>
  </si>
  <si>
    <t>Ionides AC Mrs</t>
  </si>
  <si>
    <t>Fawcett EA</t>
  </si>
  <si>
    <t>Hallett PD</t>
  </si>
  <si>
    <t>Hyne NG</t>
  </si>
  <si>
    <t>Cooper AJ</t>
  </si>
  <si>
    <t>Tyrwhitt-Drake EC</t>
  </si>
  <si>
    <t>Morrow NW</t>
  </si>
  <si>
    <t>Burch JA</t>
  </si>
  <si>
    <t>Thorp RF</t>
  </si>
  <si>
    <t>Windsor JC</t>
  </si>
  <si>
    <t>Cousins CHJ</t>
  </si>
  <si>
    <t>Soutter JHJ</t>
  </si>
  <si>
    <t>Owen TF</t>
  </si>
  <si>
    <t>Elvey GFH Mrs</t>
  </si>
  <si>
    <t>Wicks JH</t>
  </si>
  <si>
    <t>Jarden J Mrs</t>
  </si>
  <si>
    <t>Penny HJ</t>
  </si>
  <si>
    <t>Stone GF</t>
  </si>
  <si>
    <t>Prichard DMC Mrs</t>
  </si>
  <si>
    <t>Whittington ROB</t>
  </si>
  <si>
    <t>Harris NR</t>
  </si>
  <si>
    <t>Davies AC</t>
  </si>
  <si>
    <t>McMordie JA</t>
  </si>
  <si>
    <t>Bushnell MJ</t>
  </si>
  <si>
    <t>Carlisle HBH</t>
  </si>
  <si>
    <t>Wiggins S Mrs</t>
  </si>
  <si>
    <t>Beddow AE</t>
  </si>
  <si>
    <t>Darby PA</t>
  </si>
  <si>
    <t>Rannie BM</t>
  </si>
  <si>
    <t>Kirk WH</t>
  </si>
  <si>
    <t>Beamish DW</t>
  </si>
  <si>
    <t>Lintern DA Miss</t>
  </si>
  <si>
    <t>WilliamsT</t>
  </si>
  <si>
    <t>Coxe KH</t>
  </si>
  <si>
    <t>Beiderwellen R</t>
  </si>
  <si>
    <t>Wilson CE</t>
  </si>
  <si>
    <t>Grundy GB</t>
  </si>
  <si>
    <t>Adams CC</t>
  </si>
  <si>
    <t>Ashmore G</t>
  </si>
  <si>
    <t>Austin JE</t>
  </si>
  <si>
    <t>Becke AF</t>
  </si>
  <si>
    <t>Birley O</t>
  </si>
  <si>
    <t>Blood WER</t>
  </si>
  <si>
    <t>Bloxsome R</t>
  </si>
  <si>
    <t>Bolton JPR</t>
  </si>
  <si>
    <t>Boumphrey AG</t>
  </si>
  <si>
    <t>Bradforth L Miss</t>
  </si>
  <si>
    <t>Bruce WW</t>
  </si>
  <si>
    <t>Buck SA</t>
  </si>
  <si>
    <t>Burton BH</t>
  </si>
  <si>
    <t>Butson HSG</t>
  </si>
  <si>
    <t>Carter GA</t>
  </si>
  <si>
    <t>Carver JR</t>
  </si>
  <si>
    <t>Christopherson W</t>
  </si>
  <si>
    <t>Clarke JG</t>
  </si>
  <si>
    <t>Colman CF</t>
  </si>
  <si>
    <t>Cotton WEC</t>
  </si>
  <si>
    <t>Croft FW</t>
  </si>
  <si>
    <t>de Lissa EA</t>
  </si>
  <si>
    <t>Dickson RM</t>
  </si>
  <si>
    <t>Du Cane CHC</t>
  </si>
  <si>
    <t>Elwes CR</t>
  </si>
  <si>
    <t>Figgis DT</t>
  </si>
  <si>
    <t>Heenan AJ</t>
  </si>
  <si>
    <t>Heathcote EG</t>
  </si>
  <si>
    <t>Heap W Mrs</t>
  </si>
  <si>
    <t>Higgins GM Miss</t>
  </si>
  <si>
    <t>Hodges CWR</t>
  </si>
  <si>
    <t>Hughes J</t>
  </si>
  <si>
    <t>Jardine AW</t>
  </si>
  <si>
    <t>Launder HC</t>
  </si>
  <si>
    <t>Le Moignan JDS</t>
  </si>
  <si>
    <t>Lister GD</t>
  </si>
  <si>
    <t>Lloyd HR</t>
  </si>
  <si>
    <t>Lomas JEH</t>
  </si>
  <si>
    <t>Longland E</t>
  </si>
  <si>
    <t>Lovett PG</t>
  </si>
  <si>
    <t>Longworth RC</t>
  </si>
  <si>
    <t>Longman K Mrs</t>
  </si>
  <si>
    <t>Maxwell-Browne H</t>
  </si>
  <si>
    <t>Miller CJ</t>
  </si>
  <si>
    <t>Mounfield N</t>
  </si>
  <si>
    <t>Paget CN</t>
  </si>
  <si>
    <t>Parr J Lady</t>
  </si>
  <si>
    <t>Rayden-Stone A</t>
  </si>
  <si>
    <t>Reckitt MB</t>
  </si>
  <si>
    <t>Reed AA</t>
  </si>
  <si>
    <t>Richmond OR</t>
  </si>
  <si>
    <t>Ross AGF</t>
  </si>
  <si>
    <t>Rowley V Miss</t>
  </si>
  <si>
    <t>Simon JW</t>
  </si>
  <si>
    <t>Sessions KMO Miss</t>
  </si>
  <si>
    <t>Stoker HG</t>
  </si>
  <si>
    <t>Strachan DJ</t>
  </si>
  <si>
    <t>Tuckett J</t>
  </si>
  <si>
    <t>Uchter Knox C</t>
  </si>
  <si>
    <t>Wainwright I Miss</t>
  </si>
  <si>
    <t>Ward FW</t>
  </si>
  <si>
    <t>Watkins R Mrs</t>
  </si>
  <si>
    <t>Whichelo HW</t>
  </si>
  <si>
    <t>Wiggins BH Mrs</t>
  </si>
  <si>
    <t>Wilkins TJD</t>
  </si>
  <si>
    <t>Winch H</t>
  </si>
  <si>
    <t>Woolnough S</t>
  </si>
  <si>
    <t>Woolston GH</t>
  </si>
  <si>
    <t>Wright H</t>
  </si>
  <si>
    <t>Gower L Miss (Beaton RCJ Mrs)</t>
  </si>
  <si>
    <t>Willis CE</t>
  </si>
  <si>
    <t>Joseph DLG</t>
  </si>
  <si>
    <t>Izard K</t>
  </si>
  <si>
    <t>Gilchrist N Miss (de la Mothe Mrs)</t>
  </si>
  <si>
    <t>Morgan JB</t>
  </si>
  <si>
    <t>Tollemache Lord</t>
  </si>
  <si>
    <t>Strachan DF</t>
  </si>
  <si>
    <t>Lovett JN</t>
  </si>
  <si>
    <t>Prince HGW</t>
  </si>
  <si>
    <t>Cornelius DA Miss</t>
  </si>
  <si>
    <t>Elvey GFH Rev</t>
  </si>
  <si>
    <t>Coote N Miss</t>
  </si>
  <si>
    <t>Whichelo H</t>
  </si>
  <si>
    <t>Hemsted SR</t>
  </si>
  <si>
    <t>Lines IG</t>
  </si>
  <si>
    <t>de Lissa E</t>
  </si>
  <si>
    <t>Crowther-Smith HT</t>
  </si>
  <si>
    <t>Reeve E Mrs</t>
  </si>
  <si>
    <t>Allen JG</t>
  </si>
  <si>
    <t>St Leger-Taylor A</t>
  </si>
  <si>
    <t>Haste TJ</t>
  </si>
  <si>
    <t>Oakley C</t>
  </si>
  <si>
    <t>Wilkinson RJ</t>
  </si>
  <si>
    <t>Bradforth L</t>
  </si>
  <si>
    <t>Woolnough SJ</t>
  </si>
  <si>
    <t>Healy GEP</t>
  </si>
  <si>
    <t>Phillips JGC</t>
  </si>
  <si>
    <t>Stride M</t>
  </si>
  <si>
    <t>Clemens HO</t>
  </si>
  <si>
    <t>Death JE</t>
  </si>
  <si>
    <t>Newton P</t>
  </si>
  <si>
    <t>Healy GPN</t>
  </si>
  <si>
    <t>Morrison CI</t>
  </si>
  <si>
    <t>Tapp S</t>
  </si>
  <si>
    <t>Race JW</t>
  </si>
  <si>
    <t>Chapman M Mrs</t>
  </si>
  <si>
    <t>McDiarmid AJ Miss</t>
  </si>
  <si>
    <t>Beard K</t>
  </si>
  <si>
    <t>Berthouze L</t>
  </si>
  <si>
    <t>Holmes MD</t>
  </si>
  <si>
    <t>Murray S</t>
  </si>
  <si>
    <t>McDiarmid A</t>
  </si>
  <si>
    <t>Kolbuszewski M</t>
  </si>
  <si>
    <t>Roy GC</t>
  </si>
  <si>
    <t>Spalding WM</t>
  </si>
  <si>
    <t>W</t>
  </si>
  <si>
    <t>L</t>
  </si>
  <si>
    <t>Battison JSH</t>
  </si>
  <si>
    <t>Gale NFC</t>
  </si>
  <si>
    <t>Maugham FI</t>
  </si>
  <si>
    <t>Williams RaW</t>
  </si>
  <si>
    <t>Cairns DS</t>
  </si>
  <si>
    <t>Smith RJ</t>
  </si>
  <si>
    <t>Appleton DR</t>
  </si>
  <si>
    <t>Jones RP</t>
  </si>
  <si>
    <t>Lewis CL</t>
  </si>
  <si>
    <t>Bogle AJ</t>
  </si>
  <si>
    <t>Harding R</t>
  </si>
  <si>
    <t>Surgenor J</t>
  </si>
  <si>
    <t>Symons AJ</t>
  </si>
  <si>
    <t>Brand IB</t>
  </si>
  <si>
    <t>Brand RS</t>
  </si>
  <si>
    <t>Chapman LJ</t>
  </si>
  <si>
    <t>Jackson JJ</t>
  </si>
  <si>
    <t>Plummer IR</t>
  </si>
  <si>
    <t>Miller ARK</t>
  </si>
  <si>
    <t>Ransom FE</t>
  </si>
  <si>
    <t>Carter KJ</t>
  </si>
  <si>
    <t>Davis R</t>
  </si>
  <si>
    <t>Dorke PJ</t>
  </si>
  <si>
    <t>Scott EE</t>
  </si>
  <si>
    <t>Shaw DW</t>
  </si>
  <si>
    <t>Fewtrell R</t>
  </si>
  <si>
    <t>Ruddock JC</t>
  </si>
  <si>
    <t>Smorfitt HW</t>
  </si>
  <si>
    <t>Stephens RT</t>
  </si>
  <si>
    <t>Thatcher DFS</t>
  </si>
  <si>
    <t>Simmonds J</t>
  </si>
  <si>
    <t>Curry GA</t>
  </si>
  <si>
    <t>Carter SE</t>
  </si>
  <si>
    <t>Hawkins JD</t>
  </si>
  <si>
    <t>Ford CJ</t>
  </si>
  <si>
    <t>Fowler GE</t>
  </si>
  <si>
    <t>Hammelev MA</t>
  </si>
  <si>
    <t>Linton AM</t>
  </si>
  <si>
    <t>Watson JPG</t>
  </si>
  <si>
    <t>Wild CH</t>
  </si>
  <si>
    <t>Wadley AM</t>
  </si>
  <si>
    <t>Arliss WH</t>
  </si>
  <si>
    <t>Badger ST</t>
  </si>
  <si>
    <t>Dixon J</t>
  </si>
  <si>
    <t>Dymock E</t>
  </si>
  <si>
    <t>Sheraton-Davis J</t>
  </si>
  <si>
    <t>Healy P</t>
  </si>
  <si>
    <t>Jackman R</t>
  </si>
  <si>
    <t>O'Connell M</t>
  </si>
  <si>
    <t>Coates DT</t>
  </si>
  <si>
    <t>Cowing AJ</t>
  </si>
  <si>
    <t>Morgan DT</t>
  </si>
  <si>
    <t>Rangeley MW</t>
  </si>
  <si>
    <t>Smith B</t>
  </si>
  <si>
    <t>Payne PJ</t>
  </si>
  <si>
    <t>Bottomley HJ</t>
  </si>
  <si>
    <t>Granger-Brown M</t>
  </si>
  <si>
    <t>Crowcroft C</t>
  </si>
  <si>
    <t>Bretherton R</t>
  </si>
  <si>
    <t>Edwards C</t>
  </si>
  <si>
    <t>Gooding M</t>
  </si>
  <si>
    <t>Mackay JCR</t>
  </si>
  <si>
    <t>Parkins D</t>
  </si>
  <si>
    <t>Richardson JFG</t>
  </si>
  <si>
    <t>Brabazon P</t>
  </si>
  <si>
    <t>Chang E</t>
  </si>
  <si>
    <t>Cooper KB</t>
  </si>
  <si>
    <t>Mooney AD</t>
  </si>
  <si>
    <t>Mills DG</t>
  </si>
  <si>
    <t>Gee W</t>
  </si>
  <si>
    <t>Kennerley P</t>
  </si>
  <si>
    <t>Thompson PW</t>
  </si>
  <si>
    <t>Bennison D</t>
  </si>
  <si>
    <t>Daniels J</t>
  </si>
  <si>
    <t>Hamilton M</t>
  </si>
  <si>
    <t>Wilson E</t>
  </si>
  <si>
    <t>Wilson P</t>
  </si>
  <si>
    <t>Winn A</t>
  </si>
  <si>
    <t>Willis A</t>
  </si>
  <si>
    <t>Williamson R</t>
  </si>
  <si>
    <t>Richards DM</t>
  </si>
  <si>
    <t>Hartley L</t>
  </si>
  <si>
    <t>Mayne A</t>
  </si>
  <si>
    <t>Smith CA</t>
  </si>
  <si>
    <t>Ashwell R</t>
  </si>
  <si>
    <t>Brydon D</t>
  </si>
  <si>
    <t>Beacon M</t>
  </si>
  <si>
    <t>McGlen B</t>
  </si>
  <si>
    <t>Steiner N</t>
  </si>
  <si>
    <t>Wells KP</t>
  </si>
  <si>
    <t>P</t>
  </si>
  <si>
    <t>Moore P</t>
  </si>
  <si>
    <t>Pristavec P</t>
  </si>
  <si>
    <t>Ross KA</t>
  </si>
  <si>
    <t>Wood Ro</t>
  </si>
  <si>
    <t>Wood Ri</t>
  </si>
  <si>
    <t>Hallam O</t>
  </si>
  <si>
    <t>Myers AP</t>
  </si>
  <si>
    <t>Hawkins L</t>
  </si>
  <si>
    <t>Jolliff T</t>
  </si>
  <si>
    <t>Pugh O</t>
  </si>
  <si>
    <t>Waterman R</t>
  </si>
  <si>
    <t>Watts D</t>
  </si>
  <si>
    <t>Roberts C</t>
  </si>
  <si>
    <t>Chance A</t>
  </si>
  <si>
    <t>Carter CL</t>
  </si>
  <si>
    <t>Gunn D</t>
  </si>
  <si>
    <t>Goode C</t>
  </si>
  <si>
    <t>Thompson R</t>
  </si>
  <si>
    <t>Riva J</t>
  </si>
  <si>
    <t>Wolfe J</t>
  </si>
  <si>
    <t>Lamb J</t>
  </si>
  <si>
    <t>Dibben A</t>
  </si>
  <si>
    <t>Kirby A</t>
  </si>
  <si>
    <t>Giraud AN</t>
  </si>
  <si>
    <t>Gott D</t>
  </si>
  <si>
    <t>Powe JJ</t>
  </si>
  <si>
    <t>Stevens MJ</t>
  </si>
  <si>
    <t>Tyrwhitt-Drake E</t>
  </si>
  <si>
    <t>Harrison T</t>
  </si>
  <si>
    <t>Morrison C</t>
  </si>
  <si>
    <t>Town MD</t>
  </si>
  <si>
    <t>Parkinson IC</t>
  </si>
  <si>
    <t>Wallis R</t>
  </si>
  <si>
    <t>Martin C</t>
  </si>
  <si>
    <t>Beamish GVG</t>
  </si>
  <si>
    <t>Bolton J</t>
  </si>
  <si>
    <t>Duffield EP</t>
  </si>
  <si>
    <t>Roe DW</t>
  </si>
  <si>
    <t>Stobart FE</t>
  </si>
  <si>
    <t>Birch G</t>
  </si>
  <si>
    <t>Simpson RA</t>
  </si>
  <si>
    <t>Tapp SA</t>
  </si>
  <si>
    <t>Cobb JW</t>
  </si>
  <si>
    <t>Faulkner R</t>
  </si>
  <si>
    <t>Tucker EJ</t>
  </si>
  <si>
    <t>Bushnell M</t>
  </si>
  <si>
    <t>Paynter WBC</t>
  </si>
  <si>
    <t>Russell DC</t>
  </si>
  <si>
    <t>Gilbert JB</t>
  </si>
  <si>
    <t>Killick A</t>
  </si>
  <si>
    <t>Miranda-Reyes C</t>
  </si>
  <si>
    <t>Coull C</t>
  </si>
  <si>
    <t>Fisher H</t>
  </si>
  <si>
    <t>O'Byrne C</t>
  </si>
  <si>
    <t>Warhurst D</t>
  </si>
  <si>
    <t>Havill B</t>
  </si>
  <si>
    <t>y</t>
  </si>
  <si>
    <t>Monier-Williams MS</t>
  </si>
  <si>
    <t>Considine TJ</t>
  </si>
  <si>
    <t>Fordham WH</t>
  </si>
  <si>
    <t>Lee GB</t>
  </si>
  <si>
    <t>Bryan M Miss</t>
  </si>
  <si>
    <t>Dickson T</t>
  </si>
  <si>
    <t>Birley OH</t>
  </si>
  <si>
    <t>Jessop WB</t>
  </si>
  <si>
    <t>Johnson CJD</t>
  </si>
  <si>
    <t>Du Bryans RduF</t>
  </si>
  <si>
    <t>Prichard EA Mrs</t>
  </si>
  <si>
    <t>Morgan MK Miss</t>
  </si>
  <si>
    <t>Rotherham EA Mrs</t>
  </si>
  <si>
    <t>Wright SJH</t>
  </si>
  <si>
    <t>Davren NJ</t>
  </si>
  <si>
    <t>Collighan RJ</t>
  </si>
  <si>
    <t>Forbes AGF</t>
  </si>
  <si>
    <t>Fidler PJM</t>
  </si>
  <si>
    <t>Hayes SM Mrs</t>
  </si>
  <si>
    <t>Rigge PK</t>
  </si>
  <si>
    <t>Mussi JM</t>
  </si>
  <si>
    <t>Elmes PW</t>
  </si>
  <si>
    <t>Green HC</t>
  </si>
  <si>
    <t>Carlisle HWH</t>
  </si>
  <si>
    <t>Rowe RV Miss</t>
  </si>
  <si>
    <t>MacLeod J Miss</t>
  </si>
  <si>
    <t>Johnson GV</t>
  </si>
  <si>
    <t>Alvey PL</t>
  </si>
  <si>
    <t>Curry GE Miss</t>
  </si>
  <si>
    <t>Pountney CG</t>
  </si>
  <si>
    <t>Wheeler GT</t>
  </si>
  <si>
    <t>Bennet AJ</t>
  </si>
  <si>
    <t>Tuttiett JE</t>
  </si>
  <si>
    <t>Marsh DR</t>
  </si>
  <si>
    <t>Evans GV</t>
  </si>
  <si>
    <t>Allim RM</t>
  </si>
  <si>
    <t>Solomon GW Mrs</t>
  </si>
  <si>
    <t>Chapman PJ</t>
  </si>
  <si>
    <t>Polhill NK</t>
  </si>
  <si>
    <t>Burrow S Mrs</t>
  </si>
  <si>
    <t>Hayes S Mrs (Burrow)</t>
  </si>
  <si>
    <t>de la Nougerede VA</t>
  </si>
  <si>
    <t>Williams JC Miss</t>
  </si>
  <si>
    <t>Tollemache B Lord</t>
  </si>
  <si>
    <t>Sundius-Smith J Mrs</t>
  </si>
  <si>
    <t>Ashton W Mrs</t>
  </si>
  <si>
    <t>Coote NE Miss</t>
  </si>
  <si>
    <t>Fitzgerald G Lady</t>
  </si>
  <si>
    <t>Daldy MJ Miss</t>
  </si>
  <si>
    <t>Ashwell BP</t>
  </si>
  <si>
    <t>Hemming CH</t>
  </si>
  <si>
    <t>Leonard RJ</t>
  </si>
  <si>
    <t>Jones AM Miss</t>
  </si>
  <si>
    <t>Willis AJ</t>
  </si>
  <si>
    <t>Hamilton-Miller DVH</t>
  </si>
  <si>
    <t>Wright IJH</t>
  </si>
  <si>
    <t>Macleod J Miss</t>
  </si>
  <si>
    <t>Girdlestone AM Miss</t>
  </si>
  <si>
    <t>Vince GA</t>
  </si>
  <si>
    <t>Harral BD</t>
  </si>
  <si>
    <t>Collin MP Mrs</t>
  </si>
  <si>
    <t>Huxley RA</t>
  </si>
  <si>
    <t>Symonds S Miss</t>
  </si>
  <si>
    <t>Evans NE</t>
  </si>
  <si>
    <t>Forrington DA Mrs</t>
  </si>
  <si>
    <t>Vaissierre S Miss</t>
  </si>
  <si>
    <t>Knapp MA Mrs</t>
  </si>
  <si>
    <t>Bazley C Lady</t>
  </si>
  <si>
    <t>Bogle GD Mrs</t>
  </si>
  <si>
    <t>Melvin SA Miss</t>
  </si>
  <si>
    <t>Seabright KJ</t>
  </si>
  <si>
    <t>Hudson JA Miss</t>
  </si>
  <si>
    <t>Leach MJ</t>
  </si>
  <si>
    <t>Knight DG</t>
  </si>
  <si>
    <t>Griethuysen CM Miss</t>
  </si>
  <si>
    <t>Watson PA</t>
  </si>
  <si>
    <t>Fisk BPE</t>
  </si>
  <si>
    <t>Steel DD Miss</t>
  </si>
  <si>
    <t>Death</t>
  </si>
  <si>
    <t>Fawcett EAS</t>
  </si>
  <si>
    <t>Clarke AJA</t>
  </si>
  <si>
    <t>Herbert</t>
  </si>
  <si>
    <t>Oswald</t>
  </si>
  <si>
    <t>Alfred</t>
  </si>
  <si>
    <t>Reginald</t>
  </si>
  <si>
    <t>Winifred</t>
  </si>
  <si>
    <t>Walter</t>
  </si>
  <si>
    <t>Bill</t>
  </si>
  <si>
    <t>Arthur</t>
  </si>
  <si>
    <t>Henry</t>
  </si>
  <si>
    <t>Hugh</t>
  </si>
  <si>
    <t>Geoffrey</t>
  </si>
  <si>
    <t>Alan</t>
  </si>
  <si>
    <t>George</t>
  </si>
  <si>
    <t>Keith</t>
  </si>
  <si>
    <t>Edgar</t>
  </si>
  <si>
    <t>Colin</t>
  </si>
  <si>
    <t>Effie</t>
  </si>
  <si>
    <t>James</t>
  </si>
  <si>
    <t>Andrew</t>
  </si>
  <si>
    <t>Humphrey</t>
  </si>
  <si>
    <t>Duff</t>
  </si>
  <si>
    <t>David</t>
  </si>
  <si>
    <t>Kay</t>
  </si>
  <si>
    <t>William</t>
  </si>
  <si>
    <t>John</t>
  </si>
  <si>
    <t>Bryan</t>
  </si>
  <si>
    <t>Jean</t>
  </si>
  <si>
    <t>Dave</t>
  </si>
  <si>
    <t>Jonathan</t>
  </si>
  <si>
    <t>Bernard</t>
  </si>
  <si>
    <t>Harry</t>
  </si>
  <si>
    <t>Cecil</t>
  </si>
  <si>
    <t>Ben</t>
  </si>
  <si>
    <t>Lorn</t>
  </si>
  <si>
    <t>Nigel</t>
  </si>
  <si>
    <t>Mark</t>
  </si>
  <si>
    <t>Reg</t>
  </si>
  <si>
    <t>Francis</t>
  </si>
  <si>
    <t>Desmond</t>
  </si>
  <si>
    <t>Archibald</t>
  </si>
  <si>
    <t>Rutger</t>
  </si>
  <si>
    <t>Roger</t>
  </si>
  <si>
    <t>Robin</t>
  </si>
  <si>
    <t>Mona</t>
  </si>
  <si>
    <t>Spencer</t>
  </si>
  <si>
    <t>Dennis</t>
  </si>
  <si>
    <t>Jamie</t>
  </si>
  <si>
    <t>Ian</t>
  </si>
  <si>
    <t>Matthew</t>
  </si>
  <si>
    <t>Bunnell</t>
  </si>
  <si>
    <t>Christian</t>
  </si>
  <si>
    <t>Gavin</t>
  </si>
  <si>
    <t>Paddy</t>
  </si>
  <si>
    <t>Wilfrid</t>
  </si>
  <si>
    <t>Chris</t>
  </si>
  <si>
    <t>Charles</t>
  </si>
  <si>
    <t>Steve</t>
  </si>
  <si>
    <t>Nina</t>
  </si>
  <si>
    <t>Cyril</t>
  </si>
  <si>
    <t>Phil</t>
  </si>
  <si>
    <t>Debbie</t>
  </si>
  <si>
    <t>Pat</t>
  </si>
  <si>
    <t>Knightley</t>
  </si>
  <si>
    <t>Frank</t>
  </si>
  <si>
    <t>Horace</t>
  </si>
  <si>
    <t>Ed</t>
  </si>
  <si>
    <t>Jeff</t>
  </si>
  <si>
    <t>Paul</t>
  </si>
  <si>
    <t>Emile</t>
  </si>
  <si>
    <t>Thomas</t>
  </si>
  <si>
    <t>Bryans RduF</t>
  </si>
  <si>
    <t>Jeremy</t>
  </si>
  <si>
    <t>Nora</t>
  </si>
  <si>
    <t>Handel</t>
  </si>
  <si>
    <t>Marcus</t>
  </si>
  <si>
    <t>Bonham</t>
  </si>
  <si>
    <t>Martin</t>
  </si>
  <si>
    <t>Robert</t>
  </si>
  <si>
    <t>Noel</t>
  </si>
  <si>
    <t>Alain</t>
  </si>
  <si>
    <t>Lily</t>
  </si>
  <si>
    <t>Jerry</t>
  </si>
  <si>
    <t>Dudley</t>
  </si>
  <si>
    <t>Michael</t>
  </si>
  <si>
    <t>Ashley</t>
  </si>
  <si>
    <t>Ernest</t>
  </si>
  <si>
    <t>Heenan ADJ</t>
  </si>
  <si>
    <t>Daisy</t>
  </si>
  <si>
    <t>Edmund</t>
  </si>
  <si>
    <t>Dick</t>
  </si>
  <si>
    <t>Montague</t>
  </si>
  <si>
    <t>Stephen</t>
  </si>
  <si>
    <t>Bruce</t>
  </si>
  <si>
    <t>Leslie</t>
  </si>
  <si>
    <t>Julian</t>
  </si>
  <si>
    <t>Samir</t>
  </si>
  <si>
    <t>Harold</t>
  </si>
  <si>
    <t>Maurice</t>
  </si>
  <si>
    <t>Duncan</t>
  </si>
  <si>
    <t>Muriel</t>
  </si>
  <si>
    <t>Jose</t>
  </si>
  <si>
    <t>Hope</t>
  </si>
  <si>
    <t>Richard</t>
  </si>
  <si>
    <t>Gordon</t>
  </si>
  <si>
    <t>Jon</t>
  </si>
  <si>
    <t>Eric</t>
  </si>
  <si>
    <t>Adrian</t>
  </si>
  <si>
    <t>Dorothy</t>
  </si>
  <si>
    <t>Dacre</t>
  </si>
  <si>
    <t>Freddie</t>
  </si>
  <si>
    <t>Douglas</t>
  </si>
  <si>
    <t>Rupert</t>
  </si>
  <si>
    <t>Bentley</t>
  </si>
  <si>
    <t>Pete</t>
  </si>
  <si>
    <t>Clement</t>
  </si>
  <si>
    <t>Ivy</t>
  </si>
  <si>
    <t>Eddie</t>
  </si>
  <si>
    <t>Joan</t>
  </si>
  <si>
    <t>Guy</t>
  </si>
  <si>
    <t>Rene</t>
  </si>
  <si>
    <t>Aaron</t>
  </si>
  <si>
    <t>Jack</t>
  </si>
  <si>
    <t>Phyllis</t>
  </si>
  <si>
    <t>Bobbie</t>
  </si>
  <si>
    <t>Trevor</t>
  </si>
  <si>
    <t>Terence</t>
  </si>
  <si>
    <t>Wainwright II Miss</t>
  </si>
  <si>
    <t>Reeve MM Mrs</t>
  </si>
  <si>
    <t>Galpin J</t>
  </si>
  <si>
    <t>Staples R</t>
  </si>
  <si>
    <t>Dewar L Mrs</t>
  </si>
  <si>
    <t>Bacon N</t>
  </si>
  <si>
    <t>Coote N</t>
  </si>
  <si>
    <t>McGlen S Miss</t>
  </si>
  <si>
    <t>Eardley P</t>
  </si>
  <si>
    <t>van Loon M</t>
  </si>
  <si>
    <t>Wade A</t>
  </si>
  <si>
    <t>Hobbs A</t>
  </si>
  <si>
    <t>Upton RG</t>
  </si>
  <si>
    <t>Brind J</t>
  </si>
  <si>
    <t>Fisher HI</t>
  </si>
  <si>
    <t>Warhurst DS</t>
  </si>
  <si>
    <t>Draper I</t>
  </si>
  <si>
    <t>Maugham A Mrs</t>
  </si>
  <si>
    <t>Hewitt G</t>
  </si>
  <si>
    <t>Gabrielle</t>
  </si>
  <si>
    <t>Sam</t>
  </si>
  <si>
    <t>Mills RVM</t>
  </si>
  <si>
    <t>Essler R</t>
  </si>
  <si>
    <t>Longman T</t>
  </si>
  <si>
    <t>Maugham AM Mrs</t>
  </si>
  <si>
    <t>Macleod J Mrs</t>
  </si>
  <si>
    <t>Lines DA Mrs</t>
  </si>
  <si>
    <t>McDiarmid A Miss</t>
  </si>
  <si>
    <t>Fuller D</t>
  </si>
  <si>
    <t>McGlen BA Mrs</t>
  </si>
  <si>
    <t>Hedge M</t>
  </si>
  <si>
    <t>Rigge P</t>
  </si>
  <si>
    <t>Adams N</t>
  </si>
  <si>
    <t>Cornelius DA Miss (DA Lines Mrs)</t>
  </si>
  <si>
    <t>McIntyre AN</t>
  </si>
  <si>
    <t>Cornelius DA Miss (Lines DA Mrs)</t>
  </si>
  <si>
    <t>Good J</t>
  </si>
  <si>
    <t>Allen S</t>
  </si>
  <si>
    <t>Malaiperuman E Mrs</t>
  </si>
  <si>
    <t>Ostler C</t>
  </si>
  <si>
    <t>Willett A</t>
  </si>
  <si>
    <t>Cuthbert S</t>
  </si>
  <si>
    <t>Essler RD</t>
  </si>
  <si>
    <t>King JW</t>
  </si>
  <si>
    <t>Dodds R</t>
  </si>
  <si>
    <t>Tuke S</t>
  </si>
  <si>
    <t>McIntyre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</si>
</sst>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1" fillId="0" borderId="0" xfId="0" applyFont="1"/>
    <xf numFmtId="10" fontId="0" fillId="0" borderId="0" xfId="0" applyNumberFormat="1"/>
    <xf numFmtId="0" fontId="2" fillId="0" borderId="0" xfId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P464"/>
  <sheetViews>
    <sheetView tabSelected="1" workbookViewId="0">
      <selection activeCell="AC20" sqref="AC20"/>
    </sheetView>
  </sheetViews>
  <sheetFormatPr defaultRowHeight="12.75" x14ac:dyDescent="0.2"/>
  <cols>
    <col min="1" max="1" width="25.140625" style="1" bestFit="1" customWidth="1"/>
    <col min="2" max="2" width="6.5703125" style="6" customWidth="1"/>
    <col min="3" max="3" width="5" customWidth="1"/>
    <col min="4" max="4" width="6" customWidth="1"/>
    <col min="5" max="5" width="5.140625" style="3" customWidth="1"/>
    <col min="6" max="6" width="3.42578125" customWidth="1"/>
    <col min="7" max="7" width="4.7109375" customWidth="1"/>
    <col min="8" max="9" width="4" bestFit="1" customWidth="1"/>
    <col min="10" max="10" width="4.28515625" customWidth="1"/>
    <col min="11" max="11" width="4" customWidth="1"/>
    <col min="12" max="17" width="4" bestFit="1" customWidth="1"/>
    <col min="18" max="18" width="4.28515625" customWidth="1"/>
    <col min="19" max="21" width="4" bestFit="1" customWidth="1"/>
    <col min="22" max="22" width="4.140625" customWidth="1"/>
    <col min="23" max="23" width="4" customWidth="1"/>
    <col min="24" max="25" width="4.140625" customWidth="1"/>
    <col min="26" max="26" width="3.85546875" customWidth="1"/>
    <col min="27" max="27" width="4.28515625" customWidth="1"/>
    <col min="28" max="30" width="4" customWidth="1"/>
    <col min="31" max="31" width="3.7109375" customWidth="1"/>
    <col min="32" max="32" width="3.85546875" customWidth="1"/>
    <col min="33" max="33" width="4" bestFit="1" customWidth="1"/>
    <col min="34" max="34" width="4" customWidth="1"/>
    <col min="35" max="41" width="4" bestFit="1" customWidth="1"/>
    <col min="42" max="43" width="4" customWidth="1"/>
    <col min="44" max="62" width="4" bestFit="1" customWidth="1"/>
    <col min="63" max="63" width="4.28515625" customWidth="1"/>
    <col min="64" max="76" width="4" bestFit="1" customWidth="1"/>
    <col min="77" max="119" width="3" bestFit="1" customWidth="1"/>
    <col min="120" max="120" width="19.140625" customWidth="1"/>
  </cols>
  <sheetData>
    <row r="1" spans="1:120" s="1" customFormat="1" x14ac:dyDescent="0.2">
      <c r="B1" s="5" t="s">
        <v>0</v>
      </c>
      <c r="C1" s="1" t="s">
        <v>1</v>
      </c>
      <c r="D1" s="1" t="s">
        <v>2</v>
      </c>
      <c r="E1" s="2" t="s">
        <v>3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1">
        <v>0</v>
      </c>
      <c r="AF1" s="1">
        <v>99</v>
      </c>
      <c r="AG1" s="1">
        <v>98</v>
      </c>
      <c r="AH1" s="1">
        <v>97</v>
      </c>
      <c r="AI1" s="1">
        <v>96</v>
      </c>
      <c r="AJ1" s="1">
        <v>95</v>
      </c>
      <c r="AK1" s="1">
        <v>94</v>
      </c>
      <c r="AL1" s="1">
        <v>93</v>
      </c>
      <c r="AM1" s="1">
        <v>92</v>
      </c>
      <c r="AN1" s="1">
        <v>91</v>
      </c>
      <c r="AO1" s="1">
        <v>90</v>
      </c>
      <c r="AP1" s="1">
        <v>89</v>
      </c>
      <c r="AQ1" s="1">
        <v>88</v>
      </c>
      <c r="AR1" s="1">
        <v>87</v>
      </c>
      <c r="AS1" s="1">
        <v>86</v>
      </c>
      <c r="AT1" s="1">
        <v>85</v>
      </c>
      <c r="AU1" s="1">
        <v>84</v>
      </c>
      <c r="AV1" s="1">
        <v>83</v>
      </c>
      <c r="AW1" s="1">
        <v>82</v>
      </c>
      <c r="AX1" s="1">
        <v>81</v>
      </c>
      <c r="AY1" s="1">
        <v>80</v>
      </c>
      <c r="AZ1" s="1">
        <v>79</v>
      </c>
      <c r="BA1" s="1">
        <v>78</v>
      </c>
      <c r="BB1" s="1">
        <v>77</v>
      </c>
      <c r="BC1" s="1">
        <v>76</v>
      </c>
      <c r="BD1" s="1">
        <v>75</v>
      </c>
      <c r="BE1" s="1">
        <v>74</v>
      </c>
      <c r="BF1" s="1">
        <v>73</v>
      </c>
      <c r="BG1" s="1">
        <v>72</v>
      </c>
      <c r="BH1" s="1">
        <v>71</v>
      </c>
      <c r="BI1" s="1">
        <v>70</v>
      </c>
      <c r="BJ1" s="1">
        <v>69</v>
      </c>
      <c r="BK1" s="1">
        <v>68</v>
      </c>
      <c r="BL1" s="1">
        <v>67</v>
      </c>
      <c r="BM1" s="1">
        <v>66</v>
      </c>
      <c r="BN1" s="1">
        <v>65</v>
      </c>
      <c r="BO1" s="1">
        <v>64</v>
      </c>
      <c r="BP1" s="1">
        <v>63</v>
      </c>
      <c r="BQ1" s="1">
        <v>62</v>
      </c>
      <c r="BR1" s="1">
        <v>61</v>
      </c>
      <c r="BS1" s="1">
        <v>60</v>
      </c>
      <c r="BT1" s="1">
        <v>59</v>
      </c>
      <c r="BU1" s="1">
        <v>58</v>
      </c>
      <c r="BV1" s="1">
        <v>57</v>
      </c>
      <c r="BW1" s="1">
        <v>56</v>
      </c>
      <c r="BX1" s="1">
        <v>55</v>
      </c>
      <c r="BY1" s="1">
        <v>54</v>
      </c>
      <c r="BZ1" s="1">
        <v>53</v>
      </c>
      <c r="CA1" s="1">
        <v>52</v>
      </c>
      <c r="CB1" s="1">
        <v>51</v>
      </c>
      <c r="CC1" s="1">
        <v>50</v>
      </c>
      <c r="CD1" s="1">
        <v>49</v>
      </c>
      <c r="CE1" s="1">
        <v>48</v>
      </c>
      <c r="CF1" s="1">
        <v>47</v>
      </c>
      <c r="CG1" s="1">
        <v>46</v>
      </c>
      <c r="CH1" s="1">
        <v>38</v>
      </c>
      <c r="CI1" s="1">
        <v>37</v>
      </c>
      <c r="CJ1" s="1">
        <v>36</v>
      </c>
      <c r="CK1" s="1">
        <v>35</v>
      </c>
      <c r="CL1" s="1">
        <v>34</v>
      </c>
      <c r="CM1" s="1">
        <v>33</v>
      </c>
      <c r="CN1" s="1">
        <v>32</v>
      </c>
      <c r="CO1" s="1">
        <v>31</v>
      </c>
      <c r="CP1" s="1">
        <v>30</v>
      </c>
      <c r="CQ1" s="1">
        <v>29</v>
      </c>
      <c r="CR1" s="1">
        <v>28</v>
      </c>
      <c r="CS1" s="1">
        <v>27</v>
      </c>
      <c r="CT1" s="1">
        <v>26</v>
      </c>
      <c r="CU1" s="1">
        <v>25</v>
      </c>
      <c r="CV1" s="1">
        <v>24</v>
      </c>
      <c r="CW1" s="1">
        <v>23</v>
      </c>
      <c r="CX1" s="1">
        <v>22</v>
      </c>
      <c r="CY1" s="1">
        <v>21</v>
      </c>
      <c r="CZ1" s="1">
        <v>20</v>
      </c>
      <c r="DA1" s="1">
        <v>19</v>
      </c>
      <c r="DB1" s="1">
        <v>14</v>
      </c>
      <c r="DC1" s="1">
        <v>13</v>
      </c>
      <c r="DD1" s="1">
        <v>12</v>
      </c>
      <c r="DE1" s="1">
        <v>11</v>
      </c>
      <c r="DF1" s="1">
        <v>10</v>
      </c>
      <c r="DG1" s="1">
        <v>9</v>
      </c>
      <c r="DH1" s="1">
        <v>8</v>
      </c>
      <c r="DI1" s="1">
        <v>7</v>
      </c>
      <c r="DJ1" s="1">
        <v>6</v>
      </c>
      <c r="DK1" s="1">
        <v>5</v>
      </c>
      <c r="DL1" s="1">
        <v>4</v>
      </c>
      <c r="DM1" s="1">
        <v>3</v>
      </c>
      <c r="DN1" s="1">
        <v>2</v>
      </c>
      <c r="DO1" s="1">
        <v>1</v>
      </c>
    </row>
    <row r="2" spans="1:120" x14ac:dyDescent="0.2">
      <c r="G2">
        <f>COUNT(G5:G594)</f>
        <v>31</v>
      </c>
      <c r="H2">
        <f>COUNT(H5:H594)</f>
        <v>32</v>
      </c>
      <c r="I2">
        <f>COUNT(I5:I594)</f>
        <v>32</v>
      </c>
      <c r="J2">
        <f>COUNT(J5:J594)</f>
        <v>32</v>
      </c>
      <c r="K2">
        <f>COUNT(K5:K594)</f>
        <v>32</v>
      </c>
      <c r="L2">
        <f>COUNT(L5:L594)</f>
        <v>32</v>
      </c>
      <c r="M2">
        <f>COUNT(M5:M594)</f>
        <v>32</v>
      </c>
      <c r="N2">
        <f>COUNT(N5:N594)</f>
        <v>32</v>
      </c>
      <c r="O2">
        <f>COUNT(O5:O594)</f>
        <v>32</v>
      </c>
      <c r="P2">
        <f>COUNT(P5:P594)</f>
        <v>32</v>
      </c>
      <c r="Q2">
        <f>COUNT(Q5:Q594)</f>
        <v>32</v>
      </c>
      <c r="R2">
        <f>COUNT(R5:R594)</f>
        <v>32</v>
      </c>
      <c r="S2">
        <f>COUNT(S5:S594)</f>
        <v>32</v>
      </c>
      <c r="T2">
        <f>COUNT(T5:T594)</f>
        <v>32</v>
      </c>
      <c r="U2">
        <f>COUNT(U5:U594)</f>
        <v>32</v>
      </c>
      <c r="V2">
        <f>COUNT(V5:V594)</f>
        <v>32</v>
      </c>
      <c r="W2">
        <f>COUNT(W5:W594)</f>
        <v>32</v>
      </c>
      <c r="X2">
        <f>COUNT(X5:X594)</f>
        <v>32</v>
      </c>
      <c r="Y2">
        <f>COUNT(Y5:Y594)</f>
        <v>32</v>
      </c>
      <c r="Z2">
        <f>COUNT(Z5:Z594)</f>
        <v>32</v>
      </c>
      <c r="AA2">
        <f>COUNT(AA5:AA594)</f>
        <v>32</v>
      </c>
      <c r="AB2">
        <f>COUNT(AB5:AB594)</f>
        <v>32</v>
      </c>
      <c r="AC2">
        <f>COUNT(AC5:AC594)</f>
        <v>32</v>
      </c>
      <c r="AD2">
        <f>COUNT(AD5:AD594)</f>
        <v>32</v>
      </c>
      <c r="AE2">
        <f>COUNT(AE5:AE594)</f>
        <v>24</v>
      </c>
      <c r="AF2">
        <f>COUNT(AF5:AF594)</f>
        <v>23</v>
      </c>
      <c r="AG2">
        <f>COUNT(AG5:AG594)</f>
        <v>24</v>
      </c>
      <c r="AH2">
        <f>COUNT(AH5:AH594)</f>
        <v>24</v>
      </c>
      <c r="AI2">
        <f>COUNT(AI5:AI594)</f>
        <v>24</v>
      </c>
      <c r="AJ2">
        <f>COUNT(AJ5:AJ594)</f>
        <v>24</v>
      </c>
      <c r="AK2">
        <f>COUNT(AK5:AK594)</f>
        <v>24</v>
      </c>
      <c r="AL2">
        <f>COUNT(AL5:AL594)</f>
        <v>26</v>
      </c>
      <c r="AM2">
        <f>COUNT(AM5:AM594)</f>
        <v>24</v>
      </c>
      <c r="AN2">
        <f>COUNT(AN5:AN594)</f>
        <v>24</v>
      </c>
      <c r="AO2">
        <f>COUNT(AO5:AO594)</f>
        <v>24</v>
      </c>
      <c r="AP2">
        <f>COUNT(AP5:AP594)</f>
        <v>24</v>
      </c>
      <c r="AQ2">
        <f>COUNT(AQ5:AQ594)</f>
        <v>26</v>
      </c>
      <c r="AR2">
        <f>COUNT(AR5:AR594)</f>
        <v>24</v>
      </c>
      <c r="AS2">
        <f>COUNT(AS5:AS594)</f>
        <v>24</v>
      </c>
      <c r="AT2">
        <f>COUNT(AT5:AT594)</f>
        <v>24</v>
      </c>
      <c r="AU2">
        <f>COUNT(AU5:AU594)</f>
        <v>24</v>
      </c>
      <c r="AV2">
        <f>COUNT(AV5:AV594)</f>
        <v>24</v>
      </c>
      <c r="AW2">
        <f>COUNT(AW5:AW594)</f>
        <v>24</v>
      </c>
      <c r="AX2">
        <f>COUNT(AX5:AX594)</f>
        <v>24</v>
      </c>
      <c r="AY2">
        <f>COUNT(AY5:AY594)</f>
        <v>24</v>
      </c>
      <c r="AZ2">
        <f>COUNT(AZ5:AZ594)</f>
        <v>24</v>
      </c>
      <c r="BA2">
        <f>COUNT(BA5:BA594)</f>
        <v>23</v>
      </c>
      <c r="BB2">
        <f>COUNT(BB5:BB594)</f>
        <v>24</v>
      </c>
      <c r="BC2">
        <f>COUNT(BC5:BC594)</f>
        <v>23</v>
      </c>
      <c r="BD2">
        <f>COUNT(BD5:BD594)</f>
        <v>24</v>
      </c>
      <c r="BE2">
        <f>COUNT(BE5:BE594)</f>
        <v>24</v>
      </c>
      <c r="BF2">
        <f>COUNT(BF5:BF594)</f>
        <v>23</v>
      </c>
      <c r="BG2">
        <f>COUNT(BG5:BG594)</f>
        <v>24</v>
      </c>
      <c r="BH2">
        <f>COUNT(BH5:BH594)</f>
        <v>24</v>
      </c>
      <c r="BI2">
        <f>COUNT(BI5:BI594)</f>
        <v>24</v>
      </c>
      <c r="BJ2">
        <f>COUNT(BJ5:BJ594)</f>
        <v>24</v>
      </c>
      <c r="BK2">
        <f>COUNT(BK5:BK594)</f>
        <v>22</v>
      </c>
      <c r="BL2">
        <f>COUNT(BL5:BL594)</f>
        <v>24</v>
      </c>
      <c r="BM2">
        <f>COUNT(BM5:BM594)</f>
        <v>24</v>
      </c>
      <c r="BN2">
        <f>COUNT(BN5:BN594)</f>
        <v>16</v>
      </c>
      <c r="BO2">
        <f>COUNT(BO5:BO594)</f>
        <v>16</v>
      </c>
      <c r="BP2">
        <f>COUNT(BP5:BP594)</f>
        <v>16</v>
      </c>
      <c r="BQ2">
        <f>COUNT(BQ5:BQ594)</f>
        <v>16</v>
      </c>
      <c r="BR2">
        <f>COUNT(BR5:BR594)</f>
        <v>16</v>
      </c>
      <c r="BS2">
        <f>COUNT(BS5:BS594)</f>
        <v>16</v>
      </c>
      <c r="BT2">
        <f>COUNT(BT5:BT594)</f>
        <v>16</v>
      </c>
      <c r="BU2">
        <f>COUNT(BU5:BU594)</f>
        <v>16</v>
      </c>
      <c r="BV2">
        <f>COUNT(BV5:BV594)</f>
        <v>16</v>
      </c>
      <c r="BW2">
        <f>COUNT(BW5:BW594)</f>
        <v>18</v>
      </c>
      <c r="BX2">
        <f>COUNT(BX5:BX594)</f>
        <v>16</v>
      </c>
      <c r="BY2">
        <f>COUNT(BY5:BY594)</f>
        <v>8</v>
      </c>
      <c r="BZ2">
        <f>COUNT(BZ5:BZ594)</f>
        <v>8</v>
      </c>
      <c r="CA2">
        <f>COUNT(CA5:CA594)</f>
        <v>8</v>
      </c>
      <c r="CB2">
        <f>COUNT(CB5:CB594)</f>
        <v>8</v>
      </c>
      <c r="CC2">
        <f>COUNT(CC5:CC594)</f>
        <v>8</v>
      </c>
      <c r="CD2">
        <f>COUNT(CD5:CD594)</f>
        <v>8</v>
      </c>
      <c r="CE2">
        <f>COUNT(CE5:CE594)</f>
        <v>8</v>
      </c>
      <c r="CF2">
        <f>COUNT(CF5:CF594)</f>
        <v>8</v>
      </c>
      <c r="CG2">
        <f>COUNT(CG5:CG594)</f>
        <v>8</v>
      </c>
      <c r="CH2">
        <f>COUNT(CH5:CH594)</f>
        <v>10</v>
      </c>
      <c r="CI2">
        <f>COUNT(CI5:CI594)</f>
        <v>10</v>
      </c>
      <c r="CJ2">
        <f>COUNT(CJ5:CJ594)</f>
        <v>10</v>
      </c>
      <c r="CK2">
        <f>COUNT(CK5:CK594)</f>
        <v>10</v>
      </c>
      <c r="CL2">
        <f>COUNT(CL5:CL594)</f>
        <v>10</v>
      </c>
      <c r="CM2">
        <f>COUNT(CM5:CM594)</f>
        <v>10</v>
      </c>
      <c r="CN2">
        <f>COUNT(CN5:CN594)</f>
        <v>10</v>
      </c>
      <c r="CO2">
        <f>COUNT(CO5:CO594)</f>
        <v>10</v>
      </c>
      <c r="CP2">
        <f>COUNT(CP5:CP594)</f>
        <v>10</v>
      </c>
      <c r="CQ2">
        <f>COUNT(CQ5:CQ594)</f>
        <v>10</v>
      </c>
      <c r="CR2">
        <f>COUNT(CR5:CR594)</f>
        <v>10</v>
      </c>
      <c r="CS2">
        <f>COUNT(CS5:CS594)</f>
        <v>9</v>
      </c>
      <c r="CT2">
        <f>COUNT(CT5:CT594)</f>
        <v>10</v>
      </c>
      <c r="CU2">
        <f>COUNT(CU5:CU594)</f>
        <v>10</v>
      </c>
      <c r="CV2">
        <f>COUNT(CV5:CV594)</f>
        <v>10</v>
      </c>
      <c r="CW2">
        <f>COUNT(CW5:CW594)</f>
        <v>10</v>
      </c>
      <c r="CX2">
        <f>COUNT(CX5:CX594)</f>
        <v>10</v>
      </c>
      <c r="CY2">
        <f>COUNT(CY5:CY594)</f>
        <v>10</v>
      </c>
      <c r="CZ2">
        <f>COUNT(CZ5:CZ594)</f>
        <v>10</v>
      </c>
      <c r="DA2">
        <f>COUNT(DA5:DA594)</f>
        <v>10</v>
      </c>
      <c r="DB2">
        <f>COUNT(DB5:DB594)</f>
        <v>10</v>
      </c>
      <c r="DC2">
        <f>COUNT(DC5:DC594)</f>
        <v>10</v>
      </c>
      <c r="DD2">
        <f>COUNT(DD5:DD594)</f>
        <v>10</v>
      </c>
      <c r="DE2">
        <f>COUNT(DE5:DE594)</f>
        <v>10</v>
      </c>
      <c r="DF2">
        <f>COUNT(DF5:DF594)</f>
        <v>10</v>
      </c>
      <c r="DG2">
        <f>COUNT(DG5:DG594)</f>
        <v>10</v>
      </c>
      <c r="DH2">
        <f>COUNT(DH5:DH594)</f>
        <v>10</v>
      </c>
      <c r="DI2">
        <f>COUNT(DI5:DI594)</f>
        <v>10</v>
      </c>
      <c r="DJ2">
        <f>COUNT(DJ5:DJ594)</f>
        <v>10</v>
      </c>
      <c r="DK2">
        <f>COUNT(DK5:DK594)</f>
        <v>10</v>
      </c>
      <c r="DL2">
        <f>COUNT(DL5:DL594)</f>
        <v>9</v>
      </c>
      <c r="DM2">
        <f>COUNT(DM5:DM594)</f>
        <v>10</v>
      </c>
      <c r="DN2">
        <f>COUNT(DN5:DN594)</f>
        <v>10</v>
      </c>
      <c r="DO2">
        <f>COUNT(DO5:DO594)</f>
        <v>10</v>
      </c>
    </row>
    <row r="3" spans="1:120" x14ac:dyDescent="0.2">
      <c r="B3" s="6">
        <f>SUM(B5:B433)</f>
        <v>257</v>
      </c>
      <c r="D3">
        <f>MAX(D5:D440)</f>
        <v>46</v>
      </c>
      <c r="G3">
        <f>SUM(G5:G594)</f>
        <v>208</v>
      </c>
      <c r="H3">
        <f>SUM(H5:H594)</f>
        <v>219</v>
      </c>
      <c r="I3">
        <f>SUM(I5:I594)</f>
        <v>224</v>
      </c>
      <c r="J3">
        <f>SUM(J5:J594)</f>
        <v>224</v>
      </c>
      <c r="K3">
        <f>SUM(K5:K594)</f>
        <v>224</v>
      </c>
      <c r="L3">
        <f>SUM(L5:L594)</f>
        <v>224</v>
      </c>
      <c r="M3">
        <f>SUM(M5:M594)</f>
        <v>218</v>
      </c>
      <c r="N3">
        <f>SUM(N5:N594)</f>
        <v>223</v>
      </c>
      <c r="O3">
        <f>SUM(O5:O594)</f>
        <v>222</v>
      </c>
      <c r="P3">
        <f>SUM(P5:P594)</f>
        <v>222</v>
      </c>
      <c r="Q3">
        <f>SUM(Q5:Q594)</f>
        <v>224</v>
      </c>
      <c r="R3">
        <f>SUM(R5:R594)</f>
        <v>224</v>
      </c>
      <c r="S3">
        <f>SUM(S5:S594)</f>
        <v>224</v>
      </c>
      <c r="T3">
        <f>SUM(T5:T594)</f>
        <v>225</v>
      </c>
      <c r="U3">
        <f>SUM(U5:U594)</f>
        <v>224</v>
      </c>
      <c r="V3">
        <f>SUM(V5:V594)</f>
        <v>224</v>
      </c>
      <c r="W3">
        <f>SUM(W5:W594)</f>
        <v>224</v>
      </c>
      <c r="X3">
        <f>SUM(X5:X594)</f>
        <v>224</v>
      </c>
      <c r="Y3">
        <f>SUM(Y5:Y594)</f>
        <v>223</v>
      </c>
      <c r="Z3">
        <f>SUM(Z5:Z594)</f>
        <v>224</v>
      </c>
      <c r="AA3">
        <f>SUM(AA5:AA594)</f>
        <v>224</v>
      </c>
      <c r="AB3">
        <f>SUM(AB5:AB594)</f>
        <v>224</v>
      </c>
      <c r="AC3">
        <f>SUM(AC5:AC594)</f>
        <v>224</v>
      </c>
      <c r="AD3">
        <f>SUM(AD5:AD594)</f>
        <v>224</v>
      </c>
      <c r="AE3">
        <f>SUM(AE5:AE594)</f>
        <v>160</v>
      </c>
      <c r="AF3">
        <f>SUM(AF5:AF594)</f>
        <v>154</v>
      </c>
      <c r="AG3">
        <f>SUM(AG5:AG594)</f>
        <v>168</v>
      </c>
      <c r="AH3">
        <f>SUM(AH5:AH594)</f>
        <v>168</v>
      </c>
      <c r="AI3">
        <f>SUM(AI5:AI594)</f>
        <v>168</v>
      </c>
      <c r="AJ3">
        <f>SUM(AJ5:AJ594)</f>
        <v>168</v>
      </c>
      <c r="AK3">
        <f>SUM(AK5:AK594)</f>
        <v>168</v>
      </c>
      <c r="AL3">
        <f>SUM(AL5:AL594)</f>
        <v>199</v>
      </c>
      <c r="AM3">
        <f>SUM(AM5:AM594)</f>
        <v>168</v>
      </c>
      <c r="AN3">
        <f>SUM(AN5:AN594)</f>
        <v>168</v>
      </c>
      <c r="AO3">
        <f>SUM(AO5:AO594)</f>
        <v>162</v>
      </c>
      <c r="AP3">
        <f>SUM(AP5:AP594)</f>
        <v>168</v>
      </c>
      <c r="AQ3">
        <f>SUM(AQ5:AQ594)</f>
        <v>202</v>
      </c>
      <c r="AR3">
        <f>SUM(AR5:AR594)</f>
        <v>161</v>
      </c>
      <c r="AS3">
        <f>SUM(AS5:AS594)</f>
        <v>168</v>
      </c>
      <c r="AT3">
        <f>SUM(AT5:AT594)</f>
        <v>168</v>
      </c>
      <c r="AU3">
        <f>SUM(AU5:AU594)</f>
        <v>168</v>
      </c>
      <c r="AV3">
        <f>SUM(AV5:AV594)</f>
        <v>168</v>
      </c>
      <c r="AW3">
        <f>SUM(AW5:AW594)</f>
        <v>168</v>
      </c>
      <c r="AX3">
        <f>SUM(AX5:AX594)</f>
        <v>168</v>
      </c>
      <c r="AY3">
        <f>SUM(AY5:AY594)</f>
        <v>168</v>
      </c>
      <c r="AZ3">
        <f>SUM(AZ5:AZ594)</f>
        <v>168</v>
      </c>
      <c r="BA3">
        <f>SUM(BA5:BA594)</f>
        <v>160</v>
      </c>
      <c r="BB3">
        <f>SUM(BB5:BB594)</f>
        <v>168</v>
      </c>
      <c r="BC3">
        <f>SUM(BC5:BC594)</f>
        <v>154</v>
      </c>
      <c r="BD3">
        <f>SUM(BD5:BD594)</f>
        <v>168</v>
      </c>
      <c r="BE3">
        <f>SUM(BE5:BE594)</f>
        <v>140</v>
      </c>
      <c r="BF3">
        <f>SUM(BF5:BF594)</f>
        <v>154</v>
      </c>
      <c r="BG3">
        <f>SUM(BG5:BG594)</f>
        <v>168</v>
      </c>
      <c r="BH3">
        <f>SUM(BH5:BH594)</f>
        <v>168</v>
      </c>
      <c r="BI3">
        <f>SUM(BI5:BI594)</f>
        <v>168</v>
      </c>
      <c r="BJ3">
        <f>SUM(BJ5:BJ594)</f>
        <v>168</v>
      </c>
      <c r="BK3">
        <f>SUM(BK5:BK594)</f>
        <v>140</v>
      </c>
      <c r="BL3">
        <f>SUM(BL5:BL594)</f>
        <v>161</v>
      </c>
      <c r="BM3">
        <f>SUM(BM5:BM594)</f>
        <v>168</v>
      </c>
      <c r="BN3">
        <f>SUM(BN5:BN594)</f>
        <v>114</v>
      </c>
      <c r="BO3">
        <f>SUM(BO5:BO594)</f>
        <v>112</v>
      </c>
      <c r="BP3">
        <f>SUM(BP5:BP594)</f>
        <v>112</v>
      </c>
      <c r="BQ3">
        <f>SUM(BQ5:BQ594)</f>
        <v>110</v>
      </c>
      <c r="BR3">
        <f>SUM(BR5:BR594)</f>
        <v>112</v>
      </c>
      <c r="BS3">
        <f>SUM(BS5:BS594)</f>
        <v>112</v>
      </c>
      <c r="BT3">
        <f>SUM(BT5:BT594)</f>
        <v>112</v>
      </c>
      <c r="BU3">
        <f>SUM(BU5:BU594)</f>
        <v>112</v>
      </c>
      <c r="BV3">
        <f>SUM(BV5:BV594)</f>
        <v>112</v>
      </c>
      <c r="BW3">
        <f>SUM(BW5:BW594)</f>
        <v>137</v>
      </c>
      <c r="BX3">
        <f>SUM(BX5:BX594)</f>
        <v>112</v>
      </c>
      <c r="BY3">
        <f>SUM(BY5:BY594)</f>
        <v>56</v>
      </c>
      <c r="BZ3">
        <f>SUM(BZ5:BZ594)</f>
        <v>57</v>
      </c>
      <c r="CA3">
        <f>SUM(CA5:CA594)</f>
        <v>56</v>
      </c>
      <c r="CB3">
        <f>SUM(CB5:CB594)</f>
        <v>56</v>
      </c>
      <c r="CC3">
        <f>SUM(CC5:CC594)</f>
        <v>56</v>
      </c>
      <c r="CD3">
        <f>SUM(CD5:CD594)</f>
        <v>56</v>
      </c>
      <c r="CE3">
        <f>SUM(CE5:CE594)</f>
        <v>56</v>
      </c>
      <c r="CF3">
        <f>SUM(CF5:CF594)</f>
        <v>56</v>
      </c>
      <c r="CG3">
        <f>SUM(CG5:CG594)</f>
        <v>56</v>
      </c>
      <c r="CH3">
        <f>SUM(CH5:CH594)</f>
        <v>90</v>
      </c>
      <c r="CI3">
        <f>SUM(CI5:CI594)</f>
        <v>90</v>
      </c>
      <c r="CJ3">
        <f>SUM(CJ5:CJ594)</f>
        <v>90</v>
      </c>
      <c r="CK3">
        <f>SUM(CK5:CK594)</f>
        <v>90</v>
      </c>
      <c r="CL3">
        <f>SUM(CL5:CL594)</f>
        <v>90</v>
      </c>
      <c r="CM3">
        <f>SUM(CM5:CM594)</f>
        <v>90</v>
      </c>
      <c r="CN3">
        <f>SUM(CN5:CN594)</f>
        <v>90</v>
      </c>
      <c r="CO3">
        <f>SUM(CO5:CO594)</f>
        <v>90</v>
      </c>
      <c r="CP3">
        <f>SUM(CP5:CP594)</f>
        <v>90</v>
      </c>
      <c r="CQ3">
        <f>SUM(CQ5:CQ594)</f>
        <v>90</v>
      </c>
      <c r="CR3">
        <f>SUM(CR5:CR594)</f>
        <v>90</v>
      </c>
      <c r="CS3">
        <f>SUM(CS5:CS594)</f>
        <v>72</v>
      </c>
      <c r="CT3">
        <f>SUM(CT5:CT594)</f>
        <v>90</v>
      </c>
      <c r="CU3">
        <f>SUM(CU5:CU594)</f>
        <v>90</v>
      </c>
      <c r="CV3">
        <f>SUM(CV5:CV594)</f>
        <v>90</v>
      </c>
      <c r="CW3">
        <f>SUM(CW5:CW594)</f>
        <v>90</v>
      </c>
      <c r="CX3">
        <f>SUM(CX5:CX594)</f>
        <v>90</v>
      </c>
      <c r="CY3">
        <f>SUM(CY5:CY594)</f>
        <v>90</v>
      </c>
      <c r="CZ3">
        <f>SUM(CZ5:CZ594)</f>
        <v>90</v>
      </c>
      <c r="DA3">
        <f>SUM(DA5:DA594)</f>
        <v>90</v>
      </c>
      <c r="DB3">
        <f>SUM(DB5:DB594)</f>
        <v>90</v>
      </c>
      <c r="DC3">
        <f>SUM(DC5:DC594)</f>
        <v>90</v>
      </c>
      <c r="DD3">
        <f>SUM(DD5:DD594)</f>
        <v>90</v>
      </c>
      <c r="DE3">
        <f>SUM(DE5:DE594)</f>
        <v>90</v>
      </c>
      <c r="DF3">
        <f>SUM(DF5:DF594)</f>
        <v>90</v>
      </c>
      <c r="DG3">
        <f>SUM(DG5:DG594)</f>
        <v>90</v>
      </c>
      <c r="DH3">
        <f>SUM(DH5:DH594)</f>
        <v>90</v>
      </c>
      <c r="DI3">
        <f>SUM(DI5:DI594)</f>
        <v>90</v>
      </c>
      <c r="DJ3">
        <f>SUM(DJ5:DJ594)</f>
        <v>90</v>
      </c>
      <c r="DK3">
        <f>SUM(DK5:DK594)</f>
        <v>90</v>
      </c>
      <c r="DL3">
        <f>SUM(DL5:DL594)</f>
        <v>73</v>
      </c>
      <c r="DM3">
        <f>SUM(DM5:DM594)</f>
        <v>90</v>
      </c>
      <c r="DN3">
        <f>SUM(DN5:DN594)</f>
        <v>88</v>
      </c>
      <c r="DO3">
        <f>SUM(DO5:DO594)</f>
        <v>90</v>
      </c>
    </row>
    <row r="4" spans="1:120" x14ac:dyDescent="0.2">
      <c r="G4">
        <f>MAX(G5:G594)</f>
        <v>11</v>
      </c>
      <c r="H4">
        <f>MAX(H5:H594)</f>
        <v>12</v>
      </c>
      <c r="I4">
        <f>MAX(I5:I594)</f>
        <v>13</v>
      </c>
      <c r="J4">
        <f>MAX(J5:J594)</f>
        <v>12</v>
      </c>
      <c r="K4">
        <f>MAX(K5:K594)</f>
        <v>13</v>
      </c>
      <c r="L4">
        <f>MAX(L5:L594)</f>
        <v>11</v>
      </c>
      <c r="M4">
        <f>MAX(M5:M594)</f>
        <v>10</v>
      </c>
      <c r="N4">
        <f>MAX(N5:N594)</f>
        <v>12</v>
      </c>
      <c r="O4">
        <f>MAX(O5:O594)</f>
        <v>12</v>
      </c>
      <c r="P4">
        <f>MAX(P5:P594)</f>
        <v>11</v>
      </c>
      <c r="Q4">
        <f>MAX(Q5:Q594)</f>
        <v>11</v>
      </c>
      <c r="R4">
        <f>MAX(R5:R594)</f>
        <v>12</v>
      </c>
      <c r="S4">
        <f>MAX(S5:S594)</f>
        <v>11</v>
      </c>
      <c r="T4">
        <f>MAX(T5:T594)</f>
        <v>12</v>
      </c>
      <c r="U4">
        <f>MAX(U5:U594)</f>
        <v>12</v>
      </c>
      <c r="V4">
        <f>MAX(V5:V594)</f>
        <v>12</v>
      </c>
      <c r="W4">
        <f>MAX(W5:W594)</f>
        <v>12</v>
      </c>
      <c r="X4">
        <f>MAX(X5:X594)</f>
        <v>10</v>
      </c>
      <c r="Y4">
        <f>MAX(Y5:Y594)</f>
        <v>12</v>
      </c>
      <c r="Z4">
        <f>MAX(Z5:Z594)</f>
        <v>12</v>
      </c>
      <c r="AA4">
        <f>MAX(AA5:AA594)</f>
        <v>13</v>
      </c>
      <c r="AB4">
        <f>MAX(AB5:AB594)</f>
        <v>12</v>
      </c>
      <c r="AC4">
        <f>MAX(AC5:AC594)</f>
        <v>11</v>
      </c>
      <c r="AD4">
        <f>MAX(AD5:AD594)</f>
        <v>13</v>
      </c>
      <c r="AE4">
        <f>MAX(AE5:AE594)</f>
        <v>11</v>
      </c>
      <c r="AF4">
        <f>MAX(AF5:AF594)</f>
        <v>14</v>
      </c>
      <c r="AG4">
        <f>MAX(AG5:AG594)</f>
        <v>11</v>
      </c>
      <c r="AH4">
        <f>MAX(AH5:AH594)</f>
        <v>11</v>
      </c>
      <c r="AI4">
        <f>MAX(AI5:AI594)</f>
        <v>11</v>
      </c>
      <c r="AJ4">
        <f>MAX(AJ5:AJ594)</f>
        <v>11</v>
      </c>
      <c r="AK4">
        <f>MAX(AK5:AK594)</f>
        <v>13</v>
      </c>
      <c r="AL4">
        <f>MAX(AL5:AL594)</f>
        <v>13</v>
      </c>
      <c r="AM4">
        <f>MAX(AM5:AM594)</f>
        <v>12</v>
      </c>
      <c r="AN4">
        <f>MAX(AN5:AN594)</f>
        <v>12</v>
      </c>
      <c r="AO4">
        <f>MAX(AO5:AO594)</f>
        <v>12</v>
      </c>
      <c r="AP4">
        <f>MAX(AP5:AP594)</f>
        <v>12</v>
      </c>
      <c r="AQ4">
        <f>MAX(AQ5:AQ594)</f>
        <v>14</v>
      </c>
      <c r="AR4">
        <f>MAX(AR5:AR594)</f>
        <v>11</v>
      </c>
      <c r="AS4">
        <f>MAX(AS5:AS594)</f>
        <v>10</v>
      </c>
      <c r="AT4">
        <f>MAX(AT5:AT594)</f>
        <v>11</v>
      </c>
      <c r="AU4">
        <f>MAX(AU5:AU594)</f>
        <v>12</v>
      </c>
      <c r="AV4">
        <f>MAX(AV5:AV594)</f>
        <v>12</v>
      </c>
      <c r="AW4">
        <f>MAX(AW5:AW594)</f>
        <v>12</v>
      </c>
      <c r="AX4">
        <f>MAX(AX5:AX594)</f>
        <v>11</v>
      </c>
      <c r="AY4">
        <f>MAX(AY5:AY594)</f>
        <v>13</v>
      </c>
      <c r="AZ4">
        <f>MAX(AZ5:AZ594)</f>
        <v>11</v>
      </c>
      <c r="BA4">
        <f>MAX(BA5:BA594)</f>
        <v>13</v>
      </c>
      <c r="BB4">
        <f>MAX(BB5:BB594)</f>
        <v>13</v>
      </c>
      <c r="BC4">
        <f>MAX(BC5:BC594)</f>
        <v>12</v>
      </c>
      <c r="BD4">
        <f>MAX(BD5:BD594)</f>
        <v>14</v>
      </c>
      <c r="BE4">
        <f>MAX(BE5:BE594)</f>
        <v>12</v>
      </c>
      <c r="BF4">
        <f>MAX(BF5:BF594)</f>
        <v>13</v>
      </c>
      <c r="BG4">
        <f>MAX(BG5:BG594)</f>
        <v>11</v>
      </c>
      <c r="BH4">
        <f>MAX(BH5:BH594)</f>
        <v>13</v>
      </c>
      <c r="BI4">
        <f>MAX(BI5:BI594)</f>
        <v>13</v>
      </c>
      <c r="BJ4">
        <f>MAX(BJ5:BJ594)</f>
        <v>12</v>
      </c>
      <c r="BK4">
        <f>MAX(BK5:BK594)</f>
        <v>11</v>
      </c>
      <c r="BL4">
        <f>MAX(BL5:BL594)</f>
        <v>12</v>
      </c>
      <c r="BM4">
        <f>MAX(BM5:BM594)</f>
        <v>11</v>
      </c>
      <c r="BN4">
        <f>MAX(BN5:BN594)</f>
        <v>11</v>
      </c>
      <c r="BO4">
        <f>MAX(BO5:BO594)</f>
        <v>12</v>
      </c>
      <c r="BP4">
        <f>MAX(BP5:BP594)</f>
        <v>11</v>
      </c>
      <c r="BQ4">
        <f>MAX(BQ5:BQ594)</f>
        <v>14</v>
      </c>
      <c r="BR4">
        <f>MAX(BR5:BR594)</f>
        <v>11</v>
      </c>
      <c r="BS4">
        <f>MAX(BS5:BS594)</f>
        <v>11</v>
      </c>
      <c r="BT4">
        <f>MAX(BT5:BT594)</f>
        <v>13</v>
      </c>
      <c r="BU4">
        <f>MAX(BU5:BU594)</f>
        <v>12</v>
      </c>
      <c r="BV4">
        <f>MAX(BV5:BV594)</f>
        <v>13</v>
      </c>
      <c r="BW4">
        <f>MAX(BW5:BW594)</f>
        <v>15</v>
      </c>
      <c r="BX4">
        <f>MAX(BX5:BX594)</f>
        <v>12</v>
      </c>
      <c r="BY4">
        <f>MAX(BY5:BY594)</f>
        <v>14</v>
      </c>
      <c r="BZ4">
        <f>MAX(BZ5:BZ594)</f>
        <v>12</v>
      </c>
      <c r="CA4">
        <f>MAX(CA5:CA594)</f>
        <v>11</v>
      </c>
      <c r="CB4">
        <f>MAX(CB5:CB594)</f>
        <v>11</v>
      </c>
      <c r="CC4">
        <f>MAX(CC5:CC594)</f>
        <v>12</v>
      </c>
      <c r="CD4">
        <f>MAX(CD5:CD594)</f>
        <v>13</v>
      </c>
      <c r="CE4">
        <f>MAX(CE5:CE594)</f>
        <v>11</v>
      </c>
      <c r="CF4">
        <f>MAX(CF5:CF594)</f>
        <v>11</v>
      </c>
      <c r="CG4">
        <f>MAX(CG5:CG594)</f>
        <v>10</v>
      </c>
      <c r="CH4">
        <f>MAX(CH5:CH594)</f>
        <v>14</v>
      </c>
      <c r="CI4">
        <f>MAX(CI5:CI594)</f>
        <v>13</v>
      </c>
      <c r="CJ4">
        <f>MAX(CJ5:CJ594)</f>
        <v>13</v>
      </c>
      <c r="CK4">
        <f>MAX(CK5:CK594)</f>
        <v>13</v>
      </c>
      <c r="CL4">
        <f>MAX(CL5:CL594)</f>
        <v>13</v>
      </c>
      <c r="CM4">
        <f>MAX(CM5:CM594)</f>
        <v>13</v>
      </c>
      <c r="CN4">
        <f>MAX(CN5:CN594)</f>
        <v>13</v>
      </c>
      <c r="CO4">
        <f>MAX(CO5:CO594)</f>
        <v>14</v>
      </c>
      <c r="CP4">
        <f>MAX(CP5:CP594)</f>
        <v>13</v>
      </c>
      <c r="CQ4">
        <f>MAX(CQ5:CQ594)</f>
        <v>12</v>
      </c>
      <c r="CR4">
        <f>MAX(CR5:CR594)</f>
        <v>14</v>
      </c>
      <c r="CS4">
        <f>MAX(CS5:CS594)</f>
        <v>11</v>
      </c>
      <c r="CT4">
        <f>MAX(CT5:CT594)</f>
        <v>14</v>
      </c>
      <c r="CU4">
        <f>MAX(CU5:CU594)</f>
        <v>14</v>
      </c>
      <c r="CV4">
        <f>MAX(CV5:CV594)</f>
        <v>13</v>
      </c>
      <c r="CW4">
        <f>MAX(CW5:CW594)</f>
        <v>13</v>
      </c>
      <c r="CX4">
        <f>MAX(CX5:CX594)</f>
        <v>13</v>
      </c>
      <c r="CY4">
        <f>MAX(CY5:CY594)</f>
        <v>12</v>
      </c>
      <c r="CZ4">
        <f>MAX(CZ5:CZ594)</f>
        <v>14</v>
      </c>
      <c r="DA4">
        <f>MAX(DA5:DA594)</f>
        <v>14</v>
      </c>
      <c r="DB4">
        <f>MAX(DB5:DB594)</f>
        <v>13</v>
      </c>
      <c r="DC4">
        <f>MAX(DC5:DC594)</f>
        <v>12</v>
      </c>
      <c r="DD4">
        <f>MAX(DD5:DD594)</f>
        <v>14</v>
      </c>
      <c r="DE4">
        <f>MAX(DE5:DE594)</f>
        <v>13</v>
      </c>
      <c r="DF4">
        <f>MAX(DF5:DF594)</f>
        <v>13</v>
      </c>
      <c r="DG4">
        <f>MAX(DG5:DG594)</f>
        <v>14</v>
      </c>
      <c r="DH4">
        <f>MAX(DH5:DH594)</f>
        <v>14</v>
      </c>
      <c r="DI4">
        <f>MAX(DI5:DI594)</f>
        <v>14</v>
      </c>
      <c r="DJ4">
        <f>MAX(DJ5:DJ594)</f>
        <v>14</v>
      </c>
      <c r="DK4">
        <f>MAX(DK5:DK594)</f>
        <v>13</v>
      </c>
      <c r="DL4">
        <f>MAX(DL5:DL594)</f>
        <v>11</v>
      </c>
      <c r="DM4">
        <f>MAX(DM5:DM594)</f>
        <v>14</v>
      </c>
      <c r="DN4">
        <f>MAX(DN5:DN594)</f>
        <v>13</v>
      </c>
      <c r="DO4">
        <f>MAX(DO5:DO594)</f>
        <v>14</v>
      </c>
    </row>
    <row r="5" spans="1:120" x14ac:dyDescent="0.2">
      <c r="A5" s="1" t="s">
        <v>71</v>
      </c>
      <c r="B5" s="6">
        <v>6</v>
      </c>
      <c r="C5">
        <f>SUM(F5:DO5)</f>
        <v>375</v>
      </c>
      <c r="D5">
        <f>COUNT(F5:DO5)</f>
        <v>46</v>
      </c>
      <c r="E5" s="3">
        <f>AVERAGE(F5:DO5)</f>
        <v>8.1521739130434785</v>
      </c>
      <c r="G5">
        <v>7</v>
      </c>
      <c r="H5" s="1">
        <v>12</v>
      </c>
      <c r="I5">
        <v>7</v>
      </c>
      <c r="J5">
        <v>9</v>
      </c>
      <c r="K5">
        <v>9</v>
      </c>
      <c r="L5">
        <v>6</v>
      </c>
      <c r="M5">
        <v>7</v>
      </c>
      <c r="N5">
        <v>9</v>
      </c>
      <c r="O5">
        <v>6</v>
      </c>
      <c r="P5">
        <v>7</v>
      </c>
      <c r="Q5">
        <v>7</v>
      </c>
      <c r="R5">
        <v>8</v>
      </c>
      <c r="S5">
        <v>4</v>
      </c>
      <c r="T5">
        <v>6</v>
      </c>
      <c r="U5">
        <v>6</v>
      </c>
      <c r="V5">
        <v>10</v>
      </c>
      <c r="W5">
        <v>6</v>
      </c>
      <c r="X5">
        <v>9</v>
      </c>
      <c r="Y5">
        <v>6</v>
      </c>
      <c r="AA5">
        <v>5</v>
      </c>
      <c r="AB5">
        <v>7</v>
      </c>
      <c r="AC5">
        <v>8</v>
      </c>
      <c r="AD5">
        <v>7</v>
      </c>
      <c r="AE5">
        <v>7</v>
      </c>
      <c r="AF5">
        <v>7</v>
      </c>
      <c r="AG5">
        <v>10</v>
      </c>
      <c r="AH5">
        <v>7</v>
      </c>
      <c r="AI5">
        <v>9</v>
      </c>
      <c r="AJ5">
        <v>8</v>
      </c>
      <c r="AK5">
        <v>9</v>
      </c>
      <c r="AL5">
        <v>8</v>
      </c>
      <c r="AM5" s="1">
        <v>11</v>
      </c>
      <c r="AN5">
        <v>7</v>
      </c>
      <c r="AO5">
        <v>8</v>
      </c>
      <c r="AP5">
        <v>12</v>
      </c>
      <c r="AQ5">
        <v>13</v>
      </c>
      <c r="AR5" s="1">
        <v>11</v>
      </c>
      <c r="AS5" s="1">
        <v>10</v>
      </c>
      <c r="AT5">
        <v>7</v>
      </c>
      <c r="AU5">
        <v>9</v>
      </c>
      <c r="AV5" s="1">
        <v>12</v>
      </c>
      <c r="AW5">
        <v>9</v>
      </c>
      <c r="AX5" s="1">
        <v>11</v>
      </c>
      <c r="AY5">
        <v>9</v>
      </c>
      <c r="AZ5">
        <v>8</v>
      </c>
      <c r="BA5">
        <v>5</v>
      </c>
      <c r="DP5" t="str">
        <f>A5</f>
        <v>Mulliner SN</v>
      </c>
    </row>
    <row r="6" spans="1:120" x14ac:dyDescent="0.2">
      <c r="A6" s="1" t="s">
        <v>74</v>
      </c>
      <c r="B6" s="6">
        <v>6</v>
      </c>
      <c r="C6">
        <f>SUM(F6:DO6)</f>
        <v>287</v>
      </c>
      <c r="D6">
        <f>COUNT(F6:DO6)</f>
        <v>33</v>
      </c>
      <c r="E6" s="3">
        <f>AVERAGE(F6:DO6)</f>
        <v>8.6969696969696972</v>
      </c>
      <c r="J6">
        <v>3</v>
      </c>
      <c r="L6">
        <v>7</v>
      </c>
      <c r="M6">
        <v>8</v>
      </c>
      <c r="N6">
        <v>4</v>
      </c>
      <c r="O6" s="1">
        <v>11</v>
      </c>
      <c r="P6">
        <v>10</v>
      </c>
      <c r="Q6">
        <v>8</v>
      </c>
      <c r="R6">
        <v>8</v>
      </c>
      <c r="S6">
        <v>6</v>
      </c>
      <c r="T6">
        <v>9</v>
      </c>
      <c r="U6">
        <v>8</v>
      </c>
      <c r="V6">
        <v>8</v>
      </c>
      <c r="W6">
        <v>7</v>
      </c>
      <c r="X6">
        <v>6</v>
      </c>
      <c r="Y6">
        <v>10</v>
      </c>
      <c r="Z6">
        <v>9</v>
      </c>
      <c r="AA6" s="1">
        <v>13</v>
      </c>
      <c r="AB6">
        <v>7</v>
      </c>
      <c r="AC6">
        <v>10</v>
      </c>
      <c r="AD6">
        <v>8</v>
      </c>
      <c r="AE6">
        <v>9</v>
      </c>
      <c r="AF6">
        <v>10</v>
      </c>
      <c r="AG6">
        <v>8</v>
      </c>
      <c r="AH6">
        <v>8</v>
      </c>
      <c r="AI6">
        <v>10</v>
      </c>
      <c r="AJ6">
        <v>7</v>
      </c>
      <c r="AK6" s="1">
        <v>13</v>
      </c>
      <c r="AL6" s="1">
        <v>13</v>
      </c>
      <c r="AM6">
        <v>9</v>
      </c>
      <c r="AN6">
        <v>10</v>
      </c>
      <c r="AO6" s="1">
        <v>12</v>
      </c>
      <c r="AP6" s="1">
        <v>12</v>
      </c>
      <c r="AQ6">
        <v>6</v>
      </c>
      <c r="DP6" t="str">
        <f>A6</f>
        <v>Maugham DB</v>
      </c>
    </row>
    <row r="7" spans="1:120" x14ac:dyDescent="0.2">
      <c r="A7" s="1" t="s">
        <v>139</v>
      </c>
      <c r="B7" s="6">
        <v>12</v>
      </c>
      <c r="C7">
        <f>SUM(F7:DO7)</f>
        <v>269</v>
      </c>
      <c r="D7">
        <f>COUNT(F7:DO7)</f>
        <v>28</v>
      </c>
      <c r="E7" s="3">
        <f>AVERAGE(F7:DO7)</f>
        <v>9.6071428571428577</v>
      </c>
      <c r="K7">
        <v>11</v>
      </c>
      <c r="M7" s="1">
        <v>9</v>
      </c>
      <c r="N7">
        <v>9</v>
      </c>
      <c r="O7">
        <v>10</v>
      </c>
      <c r="Q7">
        <v>9</v>
      </c>
      <c r="R7">
        <v>6</v>
      </c>
      <c r="S7" s="1">
        <v>11</v>
      </c>
      <c r="T7" s="1">
        <v>11</v>
      </c>
      <c r="U7" s="1">
        <v>10</v>
      </c>
      <c r="V7" s="1">
        <v>12</v>
      </c>
      <c r="W7" s="1">
        <v>12</v>
      </c>
      <c r="X7">
        <v>7</v>
      </c>
      <c r="Y7" s="1">
        <v>11</v>
      </c>
      <c r="Z7">
        <v>6</v>
      </c>
      <c r="AA7">
        <v>11</v>
      </c>
      <c r="AB7">
        <v>7</v>
      </c>
      <c r="AC7" s="1">
        <v>11</v>
      </c>
      <c r="AD7" s="1">
        <v>10</v>
      </c>
      <c r="AF7" s="1">
        <v>14</v>
      </c>
      <c r="AG7" s="1">
        <v>11</v>
      </c>
      <c r="AH7">
        <v>8</v>
      </c>
      <c r="AL7">
        <v>10</v>
      </c>
      <c r="AM7">
        <v>9</v>
      </c>
      <c r="AN7">
        <v>7</v>
      </c>
      <c r="AO7">
        <v>11</v>
      </c>
      <c r="AP7" s="1">
        <v>12</v>
      </c>
      <c r="AQ7">
        <v>8</v>
      </c>
      <c r="AR7">
        <v>6</v>
      </c>
      <c r="DP7" t="str">
        <f>A7</f>
        <v>Fulford RI</v>
      </c>
    </row>
    <row r="8" spans="1:120" x14ac:dyDescent="0.2">
      <c r="A8" s="1" t="s">
        <v>144</v>
      </c>
      <c r="B8" s="6">
        <v>5</v>
      </c>
      <c r="C8">
        <f>SUM(F8:DO8)</f>
        <v>251</v>
      </c>
      <c r="D8">
        <f>COUNT(F8:DO8)</f>
        <v>36</v>
      </c>
      <c r="E8" s="3">
        <f>AVERAGE(F8:DO8)</f>
        <v>6.9722222222222223</v>
      </c>
      <c r="G8">
        <v>5</v>
      </c>
      <c r="H8">
        <v>4</v>
      </c>
      <c r="I8">
        <v>7</v>
      </c>
      <c r="L8">
        <v>5</v>
      </c>
      <c r="M8">
        <v>6</v>
      </c>
      <c r="N8">
        <v>6</v>
      </c>
      <c r="O8">
        <v>7</v>
      </c>
      <c r="P8">
        <v>4</v>
      </c>
      <c r="Q8">
        <v>6</v>
      </c>
      <c r="R8">
        <v>11</v>
      </c>
      <c r="S8">
        <v>4</v>
      </c>
      <c r="T8">
        <v>2</v>
      </c>
      <c r="U8">
        <v>6</v>
      </c>
      <c r="V8">
        <v>5</v>
      </c>
      <c r="W8">
        <v>10</v>
      </c>
      <c r="X8">
        <v>7</v>
      </c>
      <c r="Y8">
        <v>7</v>
      </c>
      <c r="Z8">
        <v>8</v>
      </c>
      <c r="AA8">
        <v>9</v>
      </c>
      <c r="AB8">
        <v>6</v>
      </c>
      <c r="AC8">
        <v>5</v>
      </c>
      <c r="AD8" s="1">
        <v>9</v>
      </c>
      <c r="AE8">
        <v>6</v>
      </c>
      <c r="AF8">
        <v>7</v>
      </c>
      <c r="AG8">
        <v>5</v>
      </c>
      <c r="AH8">
        <v>5</v>
      </c>
      <c r="AI8">
        <v>8</v>
      </c>
      <c r="AJ8" s="1">
        <v>10</v>
      </c>
      <c r="AK8">
        <v>6</v>
      </c>
      <c r="AL8">
        <v>12</v>
      </c>
      <c r="AM8">
        <v>5</v>
      </c>
      <c r="AN8" s="1">
        <v>11</v>
      </c>
      <c r="AO8" s="1">
        <v>10</v>
      </c>
      <c r="AP8">
        <v>10</v>
      </c>
      <c r="AQ8">
        <v>7</v>
      </c>
      <c r="AR8" s="1">
        <v>10</v>
      </c>
      <c r="DP8" t="str">
        <f>A8</f>
        <v>Goacher DJ</v>
      </c>
    </row>
    <row r="9" spans="1:120" x14ac:dyDescent="0.2">
      <c r="A9" s="1" t="s">
        <v>177</v>
      </c>
      <c r="B9" s="6">
        <v>9</v>
      </c>
      <c r="C9">
        <f>SUM(F9:DO9)</f>
        <v>244</v>
      </c>
      <c r="D9">
        <f>COUNT(F9:DO9)</f>
        <v>24</v>
      </c>
      <c r="E9" s="3">
        <f>AVERAGE(F9:DO9)</f>
        <v>10.166666666666666</v>
      </c>
      <c r="BD9">
        <v>6</v>
      </c>
      <c r="BE9">
        <v>10</v>
      </c>
      <c r="BF9">
        <v>6</v>
      </c>
      <c r="BG9">
        <v>9</v>
      </c>
      <c r="BH9" s="1">
        <v>13</v>
      </c>
      <c r="BI9">
        <v>8</v>
      </c>
      <c r="BK9" s="1">
        <v>11</v>
      </c>
      <c r="BL9">
        <v>8</v>
      </c>
      <c r="BM9">
        <v>7</v>
      </c>
      <c r="BN9">
        <v>7</v>
      </c>
      <c r="BO9" s="1">
        <v>11</v>
      </c>
      <c r="BP9" s="1">
        <v>11</v>
      </c>
      <c r="BQ9" s="1">
        <v>14</v>
      </c>
      <c r="BR9" s="4">
        <v>10</v>
      </c>
      <c r="BS9">
        <v>10</v>
      </c>
      <c r="BT9" s="1">
        <v>13</v>
      </c>
      <c r="BU9" s="1">
        <v>11</v>
      </c>
      <c r="BV9" s="1">
        <v>13</v>
      </c>
      <c r="BW9">
        <v>15</v>
      </c>
      <c r="BX9">
        <v>12</v>
      </c>
      <c r="BY9">
        <v>7</v>
      </c>
      <c r="BZ9">
        <v>12</v>
      </c>
      <c r="CA9">
        <v>11</v>
      </c>
      <c r="CB9">
        <v>9</v>
      </c>
      <c r="DP9" t="str">
        <f>A9</f>
        <v>Solomon JW</v>
      </c>
    </row>
    <row r="10" spans="1:120" x14ac:dyDescent="0.2">
      <c r="A10" s="1" t="s">
        <v>97</v>
      </c>
      <c r="B10" s="6">
        <v>11</v>
      </c>
      <c r="C10">
        <f>SUM(F10:DO10)</f>
        <v>224</v>
      </c>
      <c r="D10">
        <f>COUNT(F10:DO10)</f>
        <v>23</v>
      </c>
      <c r="E10" s="3">
        <f>AVERAGE(F10:DO10)</f>
        <v>9.7391304347826093</v>
      </c>
      <c r="AM10">
        <v>4</v>
      </c>
      <c r="AP10">
        <v>6</v>
      </c>
      <c r="AQ10">
        <v>12</v>
      </c>
      <c r="AS10">
        <v>9</v>
      </c>
      <c r="AT10" s="1">
        <v>10</v>
      </c>
      <c r="AU10" s="1">
        <v>10</v>
      </c>
      <c r="AV10">
        <v>10</v>
      </c>
      <c r="AW10" s="1">
        <v>12</v>
      </c>
      <c r="AX10">
        <v>10</v>
      </c>
      <c r="AY10" s="1">
        <v>11</v>
      </c>
      <c r="BA10" s="1">
        <v>12</v>
      </c>
      <c r="BB10">
        <v>9</v>
      </c>
      <c r="BC10" s="1">
        <v>11</v>
      </c>
      <c r="BD10" s="1">
        <v>14</v>
      </c>
      <c r="BE10" s="1">
        <v>10</v>
      </c>
      <c r="BF10" s="1">
        <v>10</v>
      </c>
      <c r="BG10">
        <v>9</v>
      </c>
      <c r="BH10">
        <v>9</v>
      </c>
      <c r="BI10">
        <v>11</v>
      </c>
      <c r="BJ10">
        <v>10</v>
      </c>
      <c r="BK10">
        <v>10</v>
      </c>
      <c r="BL10">
        <v>7</v>
      </c>
      <c r="BM10">
        <v>8</v>
      </c>
      <c r="DP10" t="str">
        <f>A10</f>
        <v>Aspinall GN</v>
      </c>
    </row>
    <row r="11" spans="1:120" x14ac:dyDescent="0.2">
      <c r="A11" s="1" t="s">
        <v>32</v>
      </c>
      <c r="B11" s="6">
        <v>4</v>
      </c>
      <c r="C11">
        <f>SUM(F11:DO11)</f>
        <v>222</v>
      </c>
      <c r="D11">
        <f>COUNT(F11:DO11)</f>
        <v>32</v>
      </c>
      <c r="E11" s="3">
        <f>AVERAGE(F11:DO11)</f>
        <v>6.9375</v>
      </c>
      <c r="G11">
        <v>7</v>
      </c>
      <c r="H11">
        <v>11</v>
      </c>
      <c r="L11">
        <v>5</v>
      </c>
      <c r="N11">
        <v>9</v>
      </c>
      <c r="O11">
        <v>5</v>
      </c>
      <c r="P11">
        <v>4</v>
      </c>
      <c r="Q11" s="1">
        <v>10</v>
      </c>
      <c r="R11">
        <v>4</v>
      </c>
      <c r="T11">
        <v>9</v>
      </c>
      <c r="U11">
        <v>7</v>
      </c>
      <c r="V11">
        <v>9</v>
      </c>
      <c r="W11">
        <v>7</v>
      </c>
      <c r="X11">
        <v>8</v>
      </c>
      <c r="Y11" s="1">
        <v>11</v>
      </c>
      <c r="Z11" s="1">
        <v>8</v>
      </c>
      <c r="AA11">
        <v>5</v>
      </c>
      <c r="AB11">
        <v>4</v>
      </c>
      <c r="AC11">
        <v>3</v>
      </c>
      <c r="AD11">
        <v>8</v>
      </c>
      <c r="AE11">
        <v>6</v>
      </c>
      <c r="AF11" s="1">
        <v>10</v>
      </c>
      <c r="AG11">
        <v>10</v>
      </c>
      <c r="AH11">
        <v>8</v>
      </c>
      <c r="AI11">
        <v>4</v>
      </c>
      <c r="AJ11">
        <v>7</v>
      </c>
      <c r="AK11">
        <v>2</v>
      </c>
      <c r="AL11">
        <v>4</v>
      </c>
      <c r="AM11">
        <v>4</v>
      </c>
      <c r="AN11">
        <v>9</v>
      </c>
      <c r="AO11">
        <v>4</v>
      </c>
      <c r="AP11">
        <v>10</v>
      </c>
      <c r="AQ11">
        <v>10</v>
      </c>
      <c r="DP11" t="str">
        <f>A11</f>
        <v>Dawson JP</v>
      </c>
    </row>
    <row r="12" spans="1:120" x14ac:dyDescent="0.2">
      <c r="A12" s="1" t="s">
        <v>120</v>
      </c>
      <c r="B12" s="6">
        <v>6</v>
      </c>
      <c r="C12">
        <f>SUM(F12:DO12)</f>
        <v>209</v>
      </c>
      <c r="D12">
        <f>COUNT(F12:DO12)</f>
        <v>22</v>
      </c>
      <c r="E12" s="3">
        <f>AVERAGE(F12:DO12)</f>
        <v>9.5</v>
      </c>
      <c r="BI12">
        <v>5</v>
      </c>
      <c r="BJ12">
        <v>8</v>
      </c>
      <c r="BK12">
        <v>10</v>
      </c>
      <c r="BL12">
        <v>5</v>
      </c>
      <c r="BM12">
        <v>6</v>
      </c>
      <c r="BN12">
        <v>9</v>
      </c>
      <c r="BO12">
        <v>7</v>
      </c>
      <c r="BP12">
        <v>10</v>
      </c>
      <c r="BQ12">
        <v>10</v>
      </c>
      <c r="BR12">
        <v>9</v>
      </c>
      <c r="BS12" s="1">
        <v>11</v>
      </c>
      <c r="BT12">
        <v>9</v>
      </c>
      <c r="BU12">
        <v>9</v>
      </c>
      <c r="BV12">
        <v>10</v>
      </c>
      <c r="BW12" s="1">
        <v>15</v>
      </c>
      <c r="BX12">
        <v>11</v>
      </c>
      <c r="BY12">
        <v>10</v>
      </c>
      <c r="BZ12" s="1">
        <v>12</v>
      </c>
      <c r="CA12" s="1">
        <v>11</v>
      </c>
      <c r="CB12" s="4">
        <v>7</v>
      </c>
      <c r="CC12" s="1">
        <v>12</v>
      </c>
      <c r="CD12" s="1">
        <v>13</v>
      </c>
      <c r="DP12" t="str">
        <f>A12</f>
        <v>Cotter EPC</v>
      </c>
    </row>
    <row r="13" spans="1:120" x14ac:dyDescent="0.2">
      <c r="A13" s="1" t="s">
        <v>621</v>
      </c>
      <c r="B13" s="6">
        <v>6</v>
      </c>
      <c r="C13">
        <f>SUM(F13:DO13)</f>
        <v>207</v>
      </c>
      <c r="D13">
        <f>COUNT(F13:DO13)</f>
        <v>19</v>
      </c>
      <c r="E13" s="3">
        <f>AVERAGE(F13:DO13)</f>
        <v>10.894736842105264</v>
      </c>
      <c r="BX13">
        <v>3</v>
      </c>
      <c r="CE13">
        <v>8</v>
      </c>
      <c r="CH13">
        <v>13</v>
      </c>
      <c r="CI13">
        <v>13</v>
      </c>
      <c r="CJ13">
        <v>12</v>
      </c>
      <c r="CK13">
        <v>10</v>
      </c>
      <c r="CL13">
        <v>13</v>
      </c>
      <c r="CM13">
        <v>13</v>
      </c>
      <c r="CN13">
        <v>10</v>
      </c>
      <c r="CO13">
        <v>14</v>
      </c>
      <c r="CP13">
        <v>12</v>
      </c>
      <c r="CQ13">
        <v>12</v>
      </c>
      <c r="CR13">
        <v>10</v>
      </c>
      <c r="CS13">
        <v>9</v>
      </c>
      <c r="CT13">
        <v>8</v>
      </c>
      <c r="CU13">
        <v>10</v>
      </c>
      <c r="CV13">
        <v>11</v>
      </c>
      <c r="CW13">
        <v>13</v>
      </c>
      <c r="CX13">
        <v>13</v>
      </c>
      <c r="DP13" t="str">
        <f>A13</f>
        <v>Steel DD Miss</v>
      </c>
    </row>
    <row r="14" spans="1:120" x14ac:dyDescent="0.2">
      <c r="A14" s="1" t="s">
        <v>69</v>
      </c>
      <c r="B14" s="6">
        <v>6</v>
      </c>
      <c r="C14">
        <f>SUM(F14:DO14)</f>
        <v>204</v>
      </c>
      <c r="D14">
        <f>COUNT(F14:DO14)</f>
        <v>28</v>
      </c>
      <c r="E14" s="3">
        <f>AVERAGE(F14:DO14)</f>
        <v>7.2857142857142856</v>
      </c>
      <c r="G14">
        <v>6</v>
      </c>
      <c r="I14">
        <v>6</v>
      </c>
      <c r="J14">
        <v>7</v>
      </c>
      <c r="M14">
        <v>4</v>
      </c>
      <c r="N14">
        <v>9</v>
      </c>
      <c r="O14">
        <v>7</v>
      </c>
      <c r="P14">
        <v>9</v>
      </c>
      <c r="Q14">
        <v>5</v>
      </c>
      <c r="R14">
        <v>8</v>
      </c>
      <c r="S14">
        <v>5</v>
      </c>
      <c r="T14" s="1">
        <v>9</v>
      </c>
      <c r="U14">
        <v>7</v>
      </c>
      <c r="V14" s="1">
        <v>10</v>
      </c>
      <c r="W14" s="1">
        <v>12</v>
      </c>
      <c r="Y14">
        <v>3</v>
      </c>
      <c r="Z14">
        <v>7</v>
      </c>
      <c r="AO14">
        <v>3</v>
      </c>
      <c r="AT14">
        <v>4</v>
      </c>
      <c r="AW14">
        <v>9</v>
      </c>
      <c r="AX14">
        <v>7</v>
      </c>
      <c r="AZ14">
        <v>8</v>
      </c>
      <c r="BA14">
        <v>5</v>
      </c>
      <c r="BB14">
        <v>10</v>
      </c>
      <c r="BC14">
        <v>5</v>
      </c>
      <c r="BF14" s="1">
        <v>11</v>
      </c>
      <c r="BI14">
        <v>8</v>
      </c>
      <c r="BJ14" s="1">
        <v>11</v>
      </c>
      <c r="BK14" s="1">
        <v>9</v>
      </c>
      <c r="DP14" t="str">
        <f>A14</f>
        <v>Murray M</v>
      </c>
    </row>
    <row r="15" spans="1:120" x14ac:dyDescent="0.2">
      <c r="A15" s="1" t="s">
        <v>161</v>
      </c>
      <c r="B15" s="6">
        <v>1</v>
      </c>
      <c r="C15">
        <f>SUM(F15:DO15)</f>
        <v>178</v>
      </c>
      <c r="D15">
        <f>COUNT(F15:DO15)</f>
        <v>21</v>
      </c>
      <c r="E15" s="3">
        <f>AVERAGE(F15:DO15)</f>
        <v>8.4761904761904763</v>
      </c>
      <c r="BV15">
        <v>4</v>
      </c>
      <c r="BZ15">
        <v>4</v>
      </c>
      <c r="CH15">
        <v>7</v>
      </c>
      <c r="CJ15">
        <v>8</v>
      </c>
      <c r="CK15">
        <v>10</v>
      </c>
      <c r="CL15">
        <v>9</v>
      </c>
      <c r="CM15">
        <v>10</v>
      </c>
      <c r="CN15">
        <v>10</v>
      </c>
      <c r="CO15">
        <v>9</v>
      </c>
      <c r="CP15">
        <v>5</v>
      </c>
      <c r="CQ15">
        <v>8</v>
      </c>
      <c r="CR15">
        <v>7</v>
      </c>
      <c r="CS15">
        <v>10</v>
      </c>
      <c r="CT15">
        <v>11</v>
      </c>
      <c r="CU15">
        <v>14</v>
      </c>
      <c r="CV15">
        <v>10</v>
      </c>
      <c r="CW15">
        <v>9</v>
      </c>
      <c r="CX15">
        <v>12</v>
      </c>
      <c r="CY15">
        <v>9</v>
      </c>
      <c r="CZ15">
        <v>7</v>
      </c>
      <c r="DB15">
        <v>5</v>
      </c>
      <c r="DP15" t="str">
        <f>A15</f>
        <v>Longman W</v>
      </c>
    </row>
    <row r="16" spans="1:120" x14ac:dyDescent="0.2">
      <c r="A16" s="1" t="s">
        <v>190</v>
      </c>
      <c r="B16" s="6">
        <v>1</v>
      </c>
      <c r="C16">
        <f>SUM(F16:DO16)</f>
        <v>167</v>
      </c>
      <c r="D16">
        <f>COUNT(F16:DO16)</f>
        <v>25</v>
      </c>
      <c r="E16" s="3">
        <f>AVERAGE(F16:DO16)</f>
        <v>6.68</v>
      </c>
      <c r="K16" s="1">
        <v>12</v>
      </c>
      <c r="L16">
        <v>5</v>
      </c>
      <c r="M16">
        <v>7</v>
      </c>
      <c r="O16">
        <v>5</v>
      </c>
      <c r="P16">
        <v>4</v>
      </c>
      <c r="Q16">
        <v>6</v>
      </c>
      <c r="R16">
        <v>8</v>
      </c>
      <c r="S16">
        <v>5</v>
      </c>
      <c r="U16">
        <v>4</v>
      </c>
      <c r="V16">
        <v>9</v>
      </c>
      <c r="X16">
        <v>4</v>
      </c>
      <c r="AD16">
        <v>6</v>
      </c>
      <c r="AI16">
        <v>6</v>
      </c>
      <c r="AJ16">
        <v>7</v>
      </c>
      <c r="AO16">
        <v>4</v>
      </c>
      <c r="AP16">
        <v>8</v>
      </c>
      <c r="AQ16">
        <v>8</v>
      </c>
      <c r="AS16">
        <v>8</v>
      </c>
      <c r="AT16">
        <v>5</v>
      </c>
      <c r="AU16">
        <v>8</v>
      </c>
      <c r="AV16">
        <v>4</v>
      </c>
      <c r="AW16">
        <v>9</v>
      </c>
      <c r="AX16">
        <v>9</v>
      </c>
      <c r="AY16">
        <v>5</v>
      </c>
      <c r="AZ16">
        <v>11</v>
      </c>
      <c r="DP16" t="str">
        <f>A16</f>
        <v>Vincent IG</v>
      </c>
    </row>
    <row r="17" spans="1:120" x14ac:dyDescent="0.2">
      <c r="A17" s="1" t="s">
        <v>157</v>
      </c>
      <c r="B17" s="6">
        <v>6</v>
      </c>
      <c r="C17">
        <f>SUM(F17:DO17)</f>
        <v>158</v>
      </c>
      <c r="D17">
        <f>COUNT(F17:DO17)</f>
        <v>16</v>
      </c>
      <c r="E17" s="3">
        <f>AVERAGE(F17:DO17)</f>
        <v>9.875</v>
      </c>
      <c r="BO17">
        <v>7</v>
      </c>
      <c r="BQ17">
        <v>7</v>
      </c>
      <c r="BR17" s="1">
        <v>11</v>
      </c>
      <c r="BS17">
        <v>7</v>
      </c>
      <c r="BT17">
        <v>11</v>
      </c>
      <c r="BU17">
        <v>10</v>
      </c>
      <c r="BY17" s="1">
        <v>14</v>
      </c>
      <c r="BZ17" s="1"/>
      <c r="CA17" s="4">
        <v>10</v>
      </c>
      <c r="CB17" s="1">
        <v>11</v>
      </c>
      <c r="CC17" s="1"/>
      <c r="CD17" s="4">
        <v>10</v>
      </c>
      <c r="CE17" s="1">
        <v>11</v>
      </c>
      <c r="CF17">
        <v>11</v>
      </c>
      <c r="CN17">
        <v>8</v>
      </c>
      <c r="CP17">
        <v>13</v>
      </c>
      <c r="CQ17">
        <v>11</v>
      </c>
      <c r="CR17">
        <v>6</v>
      </c>
      <c r="DP17" t="str">
        <f>A17</f>
        <v>Hicks HO</v>
      </c>
    </row>
    <row r="18" spans="1:120" x14ac:dyDescent="0.2">
      <c r="A18" s="1" t="s">
        <v>81</v>
      </c>
      <c r="B18" s="6">
        <v>5</v>
      </c>
      <c r="C18">
        <f>SUM(F18:DO18)</f>
        <v>158</v>
      </c>
      <c r="D18">
        <f>COUNT(F18:DO18)</f>
        <v>22</v>
      </c>
      <c r="E18" s="3">
        <f>AVERAGE(F18:DO18)</f>
        <v>7.1818181818181817</v>
      </c>
      <c r="G18">
        <v>3</v>
      </c>
      <c r="H18" s="1">
        <v>12</v>
      </c>
      <c r="I18">
        <v>4</v>
      </c>
      <c r="M18" s="1">
        <v>10</v>
      </c>
      <c r="N18">
        <v>8</v>
      </c>
      <c r="O18">
        <v>9</v>
      </c>
      <c r="P18">
        <v>9</v>
      </c>
      <c r="Q18">
        <v>5</v>
      </c>
      <c r="R18">
        <v>7</v>
      </c>
      <c r="S18" s="1">
        <v>11</v>
      </c>
      <c r="T18">
        <v>7</v>
      </c>
      <c r="U18">
        <v>7</v>
      </c>
      <c r="V18" s="1">
        <v>10</v>
      </c>
      <c r="X18">
        <v>8</v>
      </c>
      <c r="Z18">
        <v>3</v>
      </c>
      <c r="AB18">
        <v>6</v>
      </c>
      <c r="AC18">
        <v>5</v>
      </c>
      <c r="AD18">
        <v>8</v>
      </c>
      <c r="AE18">
        <v>4</v>
      </c>
      <c r="AF18">
        <v>6</v>
      </c>
      <c r="AG18" s="1">
        <v>11</v>
      </c>
      <c r="AH18">
        <v>5</v>
      </c>
      <c r="DP18" t="str">
        <f>A18</f>
        <v>Kibble DJ</v>
      </c>
    </row>
    <row r="19" spans="1:120" x14ac:dyDescent="0.2">
      <c r="A19" s="1" t="s">
        <v>119</v>
      </c>
      <c r="B19" s="6">
        <v>3</v>
      </c>
      <c r="C19">
        <f>SUM(F19:DO19)</f>
        <v>156</v>
      </c>
      <c r="D19">
        <f>COUNT(F19:DO19)</f>
        <v>23</v>
      </c>
      <c r="E19" s="3">
        <f>AVERAGE(F19:DO19)</f>
        <v>6.7826086956521738</v>
      </c>
      <c r="J19">
        <v>6</v>
      </c>
      <c r="K19">
        <v>4</v>
      </c>
      <c r="L19" s="1">
        <v>11</v>
      </c>
      <c r="N19">
        <v>4</v>
      </c>
      <c r="V19">
        <v>5</v>
      </c>
      <c r="Y19">
        <v>9</v>
      </c>
      <c r="AB19">
        <v>9</v>
      </c>
      <c r="AC19">
        <v>5</v>
      </c>
      <c r="AE19">
        <v>6</v>
      </c>
      <c r="AF19">
        <v>3</v>
      </c>
      <c r="AG19">
        <v>8</v>
      </c>
      <c r="AH19">
        <v>8</v>
      </c>
      <c r="AI19">
        <v>9</v>
      </c>
      <c r="AJ19">
        <v>6</v>
      </c>
      <c r="AK19" s="1">
        <v>10</v>
      </c>
      <c r="AP19">
        <v>3</v>
      </c>
      <c r="AQ19" s="1">
        <v>12</v>
      </c>
      <c r="AR19">
        <v>8</v>
      </c>
      <c r="AS19">
        <v>7</v>
      </c>
      <c r="AT19">
        <v>6</v>
      </c>
      <c r="AU19">
        <v>8</v>
      </c>
      <c r="AV19">
        <v>3</v>
      </c>
      <c r="AW19">
        <v>6</v>
      </c>
      <c r="DP19" t="str">
        <f>A19</f>
        <v>Cordingley P</v>
      </c>
    </row>
    <row r="20" spans="1:120" x14ac:dyDescent="0.2">
      <c r="A20" s="1" t="s">
        <v>363</v>
      </c>
      <c r="B20" s="6">
        <v>3</v>
      </c>
      <c r="C20">
        <f>SUM(F20:DO20)</f>
        <v>152</v>
      </c>
      <c r="D20">
        <f>COUNT(F20:DO20)</f>
        <v>20</v>
      </c>
      <c r="E20" s="3">
        <f>AVERAGE(F20:DO20)</f>
        <v>7.6</v>
      </c>
      <c r="G20">
        <v>6</v>
      </c>
      <c r="H20">
        <v>5</v>
      </c>
      <c r="J20">
        <v>4</v>
      </c>
      <c r="K20">
        <v>4</v>
      </c>
      <c r="L20" s="1">
        <v>11</v>
      </c>
      <c r="M20">
        <v>9</v>
      </c>
      <c r="N20">
        <v>4</v>
      </c>
      <c r="O20">
        <v>10</v>
      </c>
      <c r="P20">
        <v>9</v>
      </c>
      <c r="Q20">
        <v>9</v>
      </c>
      <c r="T20">
        <v>3</v>
      </c>
      <c r="U20">
        <v>8</v>
      </c>
      <c r="V20">
        <v>10</v>
      </c>
      <c r="W20" s="1">
        <v>11</v>
      </c>
      <c r="X20">
        <v>6</v>
      </c>
      <c r="Y20">
        <v>11</v>
      </c>
      <c r="Z20">
        <v>7</v>
      </c>
      <c r="AA20" s="1">
        <v>12</v>
      </c>
      <c r="AC20">
        <v>5</v>
      </c>
      <c r="AD20">
        <v>8</v>
      </c>
      <c r="DP20" t="str">
        <f>A20</f>
        <v>Lines IG</v>
      </c>
    </row>
    <row r="21" spans="1:120" x14ac:dyDescent="0.2">
      <c r="A21" s="1" t="s">
        <v>94</v>
      </c>
      <c r="B21" s="6">
        <v>3</v>
      </c>
      <c r="C21">
        <f>SUM(F21:DO21)</f>
        <v>148</v>
      </c>
      <c r="D21">
        <f>COUNT(F21:DO21)</f>
        <v>22</v>
      </c>
      <c r="E21" s="3">
        <f>AVERAGE(F21:DO21)</f>
        <v>6.7272727272727275</v>
      </c>
      <c r="R21">
        <v>8</v>
      </c>
      <c r="S21">
        <v>7</v>
      </c>
      <c r="U21">
        <v>0</v>
      </c>
      <c r="V21">
        <v>8</v>
      </c>
      <c r="W21">
        <v>7</v>
      </c>
      <c r="X21">
        <v>6</v>
      </c>
      <c r="Y21">
        <v>5</v>
      </c>
      <c r="Z21" s="1">
        <v>12</v>
      </c>
      <c r="AA21">
        <v>6</v>
      </c>
      <c r="AC21" s="1">
        <v>11</v>
      </c>
      <c r="AD21">
        <v>5</v>
      </c>
      <c r="AF21">
        <v>9</v>
      </c>
      <c r="AG21">
        <v>4</v>
      </c>
      <c r="AH21">
        <v>7</v>
      </c>
      <c r="AI21">
        <v>3</v>
      </c>
      <c r="AP21">
        <v>5</v>
      </c>
      <c r="AQ21">
        <v>7</v>
      </c>
      <c r="AR21">
        <v>4</v>
      </c>
      <c r="AS21">
        <v>8</v>
      </c>
      <c r="AT21">
        <v>8</v>
      </c>
      <c r="AU21">
        <v>8</v>
      </c>
      <c r="AV21" s="1">
        <v>10</v>
      </c>
      <c r="DP21" t="str">
        <f>A21</f>
        <v>Aiton KMH</v>
      </c>
    </row>
    <row r="22" spans="1:120" x14ac:dyDescent="0.2">
      <c r="A22" s="1" t="s">
        <v>199</v>
      </c>
      <c r="B22" s="6">
        <v>2</v>
      </c>
      <c r="C22">
        <f>SUM(F22:DO22)</f>
        <v>145</v>
      </c>
      <c r="D22">
        <f>COUNT(F22:DO22)</f>
        <v>22</v>
      </c>
      <c r="E22" s="3">
        <f>AVERAGE(F22:DO22)</f>
        <v>6.5909090909090908</v>
      </c>
      <c r="M22">
        <v>3</v>
      </c>
      <c r="N22">
        <v>8</v>
      </c>
      <c r="O22">
        <v>6</v>
      </c>
      <c r="P22">
        <v>5</v>
      </c>
      <c r="R22">
        <v>6</v>
      </c>
      <c r="S22">
        <v>5</v>
      </c>
      <c r="T22">
        <v>7</v>
      </c>
      <c r="U22">
        <v>9</v>
      </c>
      <c r="V22">
        <v>4</v>
      </c>
      <c r="W22">
        <v>6</v>
      </c>
      <c r="X22">
        <v>9</v>
      </c>
      <c r="Y22">
        <v>2</v>
      </c>
      <c r="Z22" s="1">
        <v>9</v>
      </c>
      <c r="AA22">
        <v>9</v>
      </c>
      <c r="AB22">
        <v>9</v>
      </c>
      <c r="AD22">
        <v>6</v>
      </c>
      <c r="AG22">
        <v>7</v>
      </c>
      <c r="AI22">
        <v>4</v>
      </c>
      <c r="AJ22">
        <v>7</v>
      </c>
      <c r="AK22" s="1">
        <v>9</v>
      </c>
      <c r="AL22">
        <v>10</v>
      </c>
      <c r="AM22">
        <v>5</v>
      </c>
      <c r="DP22" t="str">
        <f>A22</f>
        <v>Williams CN</v>
      </c>
    </row>
    <row r="23" spans="1:120" x14ac:dyDescent="0.2">
      <c r="A23" s="1" t="s">
        <v>115</v>
      </c>
      <c r="B23" s="6">
        <v>5</v>
      </c>
      <c r="C23">
        <f>SUM(F23:DO23)</f>
        <v>144</v>
      </c>
      <c r="D23">
        <f>COUNT(F23:DO23)</f>
        <v>19</v>
      </c>
      <c r="E23" s="3">
        <f>AVERAGE(F23:DO23)</f>
        <v>7.5789473684210522</v>
      </c>
      <c r="Z23">
        <v>6</v>
      </c>
      <c r="AA23">
        <v>3</v>
      </c>
      <c r="AB23" s="1">
        <v>8</v>
      </c>
      <c r="AC23">
        <v>6</v>
      </c>
      <c r="AD23">
        <v>10</v>
      </c>
      <c r="AE23">
        <v>3</v>
      </c>
      <c r="AF23">
        <v>6</v>
      </c>
      <c r="AG23">
        <v>8</v>
      </c>
      <c r="AH23">
        <v>9</v>
      </c>
      <c r="AI23" s="1">
        <v>11</v>
      </c>
      <c r="AJ23" s="1">
        <v>9</v>
      </c>
      <c r="AK23">
        <v>7</v>
      </c>
      <c r="AL23">
        <v>10</v>
      </c>
      <c r="AM23">
        <v>8</v>
      </c>
      <c r="AN23" s="1">
        <v>11</v>
      </c>
      <c r="AO23">
        <v>6</v>
      </c>
      <c r="AP23">
        <v>3</v>
      </c>
      <c r="AQ23" s="1">
        <v>14</v>
      </c>
      <c r="AR23">
        <v>6</v>
      </c>
      <c r="DP23" t="str">
        <f>A23</f>
        <v>Clarke CD</v>
      </c>
    </row>
    <row r="24" spans="1:120" x14ac:dyDescent="0.2">
      <c r="A24" s="1" t="s">
        <v>100</v>
      </c>
      <c r="B24" s="6">
        <v>1</v>
      </c>
      <c r="C24">
        <f>SUM(F24:DO24)</f>
        <v>143</v>
      </c>
      <c r="D24">
        <f>COUNT(F24:DO24)</f>
        <v>13</v>
      </c>
      <c r="E24" s="3">
        <f>AVERAGE(F24:DO24)</f>
        <v>11</v>
      </c>
      <c r="CW24">
        <v>8</v>
      </c>
      <c r="CX24">
        <v>10</v>
      </c>
      <c r="DD24">
        <v>8</v>
      </c>
      <c r="DE24">
        <v>11</v>
      </c>
      <c r="DF24">
        <v>8</v>
      </c>
      <c r="DG24">
        <v>11</v>
      </c>
      <c r="DH24">
        <v>13</v>
      </c>
      <c r="DI24">
        <v>14</v>
      </c>
      <c r="DJ24">
        <v>11</v>
      </c>
      <c r="DK24">
        <v>13</v>
      </c>
      <c r="DL24">
        <v>9</v>
      </c>
      <c r="DM24">
        <v>14</v>
      </c>
      <c r="DN24">
        <v>13</v>
      </c>
      <c r="DP24" t="str">
        <f>A24</f>
        <v>Beaton RCJ</v>
      </c>
    </row>
    <row r="25" spans="1:120" x14ac:dyDescent="0.2">
      <c r="A25" s="1" t="s">
        <v>98</v>
      </c>
      <c r="B25" s="6">
        <v>2</v>
      </c>
      <c r="C25">
        <f>SUM(F25:DO25)</f>
        <v>141</v>
      </c>
      <c r="D25">
        <f>COUNT(F25:DO25)</f>
        <v>21</v>
      </c>
      <c r="E25" s="3">
        <f>AVERAGE(F25:DO25)</f>
        <v>6.7142857142857144</v>
      </c>
      <c r="J25" s="1">
        <v>10</v>
      </c>
      <c r="K25">
        <v>4</v>
      </c>
      <c r="O25">
        <v>5</v>
      </c>
      <c r="Q25">
        <v>3</v>
      </c>
      <c r="R25">
        <v>6</v>
      </c>
      <c r="T25">
        <v>9</v>
      </c>
      <c r="V25">
        <v>7</v>
      </c>
      <c r="W25">
        <v>7</v>
      </c>
      <c r="Y25">
        <v>4</v>
      </c>
      <c r="Z25">
        <v>5</v>
      </c>
      <c r="AA25">
        <v>6</v>
      </c>
      <c r="AB25">
        <v>5</v>
      </c>
      <c r="AC25" s="1">
        <v>11</v>
      </c>
      <c r="AD25">
        <v>8</v>
      </c>
      <c r="AE25">
        <v>4</v>
      </c>
      <c r="AG25">
        <v>4</v>
      </c>
      <c r="AJ25">
        <v>8</v>
      </c>
      <c r="AK25">
        <v>7</v>
      </c>
      <c r="AQ25">
        <v>13</v>
      </c>
      <c r="AT25">
        <v>7</v>
      </c>
      <c r="AU25">
        <v>8</v>
      </c>
      <c r="DP25" t="str">
        <f>A25</f>
        <v>Avery MN</v>
      </c>
    </row>
    <row r="26" spans="1:120" x14ac:dyDescent="0.2">
      <c r="A26" s="1" t="s">
        <v>62</v>
      </c>
      <c r="B26" s="6">
        <v>2</v>
      </c>
      <c r="C26">
        <f>SUM(F26:DO26)</f>
        <v>139</v>
      </c>
      <c r="D26">
        <f>COUNT(F26:DO26)</f>
        <v>17</v>
      </c>
      <c r="E26" s="3">
        <f>AVERAGE(F26:DO26)</f>
        <v>8.1764705882352935</v>
      </c>
      <c r="BB26">
        <v>8</v>
      </c>
      <c r="BC26">
        <v>7</v>
      </c>
      <c r="BF26">
        <v>9</v>
      </c>
      <c r="BG26">
        <v>4</v>
      </c>
      <c r="BH26">
        <v>12</v>
      </c>
      <c r="BI26">
        <v>4</v>
      </c>
      <c r="BJ26">
        <v>5</v>
      </c>
      <c r="BK26">
        <v>9</v>
      </c>
      <c r="BL26">
        <v>8</v>
      </c>
      <c r="BM26" s="1">
        <v>10</v>
      </c>
      <c r="BN26">
        <v>10</v>
      </c>
      <c r="BQ26">
        <v>7</v>
      </c>
      <c r="BR26">
        <v>7</v>
      </c>
      <c r="BS26">
        <v>10</v>
      </c>
      <c r="BT26">
        <v>8</v>
      </c>
      <c r="BU26">
        <v>8</v>
      </c>
      <c r="BW26" s="1">
        <v>13</v>
      </c>
      <c r="DP26" t="str">
        <f>A26</f>
        <v>Ormerod WP</v>
      </c>
    </row>
    <row r="27" spans="1:120" x14ac:dyDescent="0.2">
      <c r="A27" s="1" t="s">
        <v>75</v>
      </c>
      <c r="B27" s="6">
        <v>1</v>
      </c>
      <c r="C27">
        <f>SUM(F27:DO27)</f>
        <v>138</v>
      </c>
      <c r="D27">
        <f>COUNT(F27:DO27)</f>
        <v>13</v>
      </c>
      <c r="E27" s="3">
        <f>AVERAGE(F27:DO27)</f>
        <v>10.615384615384615</v>
      </c>
      <c r="CP27">
        <v>9</v>
      </c>
      <c r="CQ27">
        <v>12</v>
      </c>
      <c r="CS27">
        <v>11</v>
      </c>
      <c r="CU27">
        <v>11</v>
      </c>
      <c r="CW27">
        <v>9</v>
      </c>
      <c r="CX27">
        <v>10</v>
      </c>
      <c r="CZ27">
        <v>9</v>
      </c>
      <c r="DA27">
        <v>11</v>
      </c>
      <c r="DB27">
        <v>12</v>
      </c>
      <c r="DC27">
        <v>11</v>
      </c>
      <c r="DD27">
        <v>14</v>
      </c>
      <c r="DE27">
        <v>12</v>
      </c>
      <c r="DF27">
        <v>7</v>
      </c>
      <c r="DP27" t="str">
        <f>A27</f>
        <v>Mathews PD</v>
      </c>
    </row>
    <row r="28" spans="1:120" x14ac:dyDescent="0.2">
      <c r="A28" s="1" t="s">
        <v>31</v>
      </c>
      <c r="B28" s="6">
        <v>1</v>
      </c>
      <c r="C28">
        <f>SUM(F28:DO28)</f>
        <v>135</v>
      </c>
      <c r="D28">
        <f>COUNT(F28:DO28)</f>
        <v>19</v>
      </c>
      <c r="E28" s="3">
        <f>AVERAGE(F28:DO28)</f>
        <v>7.1052631578947372</v>
      </c>
      <c r="AW28">
        <v>5</v>
      </c>
      <c r="AY28">
        <v>6</v>
      </c>
      <c r="AZ28">
        <v>2</v>
      </c>
      <c r="BA28">
        <v>9</v>
      </c>
      <c r="BB28">
        <v>5</v>
      </c>
      <c r="BC28">
        <v>8</v>
      </c>
      <c r="BD28">
        <v>2</v>
      </c>
      <c r="BE28">
        <v>8</v>
      </c>
      <c r="BF28">
        <v>2</v>
      </c>
      <c r="BG28">
        <v>9</v>
      </c>
      <c r="BH28">
        <v>2</v>
      </c>
      <c r="BI28">
        <v>9</v>
      </c>
      <c r="BJ28">
        <v>9</v>
      </c>
      <c r="BK28">
        <v>11</v>
      </c>
      <c r="BL28">
        <v>11</v>
      </c>
      <c r="BM28">
        <v>8</v>
      </c>
      <c r="BN28">
        <v>10</v>
      </c>
      <c r="BU28">
        <v>12</v>
      </c>
      <c r="BV28">
        <v>7</v>
      </c>
      <c r="DP28" t="str">
        <f>A28</f>
        <v>Jackson GEP</v>
      </c>
    </row>
    <row r="29" spans="1:120" x14ac:dyDescent="0.2">
      <c r="A29" s="1" t="s">
        <v>155</v>
      </c>
      <c r="C29">
        <f>SUM(F29:DO29)</f>
        <v>131</v>
      </c>
      <c r="D29">
        <f>COUNT(F29:DO29)</f>
        <v>21</v>
      </c>
      <c r="E29" s="3">
        <f>AVERAGE(F29:DO29)</f>
        <v>6.2380952380952381</v>
      </c>
      <c r="Z29">
        <v>3</v>
      </c>
      <c r="AA29">
        <v>8</v>
      </c>
      <c r="AC29">
        <v>8</v>
      </c>
      <c r="AD29">
        <v>6</v>
      </c>
      <c r="AE29">
        <v>7</v>
      </c>
      <c r="AF29">
        <v>7</v>
      </c>
      <c r="AG29">
        <v>11</v>
      </c>
      <c r="AH29">
        <v>6</v>
      </c>
      <c r="AI29">
        <v>5</v>
      </c>
      <c r="AJ29">
        <v>9</v>
      </c>
      <c r="AL29">
        <v>4</v>
      </c>
      <c r="AN29">
        <v>1</v>
      </c>
      <c r="AO29">
        <v>5</v>
      </c>
      <c r="AU29">
        <v>7</v>
      </c>
      <c r="BA29">
        <v>6</v>
      </c>
      <c r="BB29">
        <v>6</v>
      </c>
      <c r="BC29">
        <v>6</v>
      </c>
      <c r="BD29">
        <v>7</v>
      </c>
      <c r="BE29">
        <v>3</v>
      </c>
      <c r="BF29">
        <v>8</v>
      </c>
      <c r="BG29">
        <v>8</v>
      </c>
      <c r="DP29" t="str">
        <f>A29</f>
        <v>Heap MEW</v>
      </c>
    </row>
    <row r="30" spans="1:120" x14ac:dyDescent="0.2">
      <c r="A30" s="8" t="s">
        <v>223</v>
      </c>
      <c r="B30" s="6">
        <v>5</v>
      </c>
      <c r="C30">
        <f>SUM(F30:DO30)</f>
        <v>129</v>
      </c>
      <c r="D30">
        <f>COUNT(F30:DO30)</f>
        <v>16</v>
      </c>
      <c r="E30" s="3">
        <f>AVERAGE(F30:DO30)</f>
        <v>8.0625</v>
      </c>
      <c r="G30" s="1">
        <v>10</v>
      </c>
      <c r="H30">
        <v>7</v>
      </c>
      <c r="I30" s="1">
        <v>11</v>
      </c>
      <c r="J30">
        <v>6</v>
      </c>
      <c r="K30" s="1">
        <v>13</v>
      </c>
      <c r="M30">
        <v>7</v>
      </c>
      <c r="N30">
        <v>6</v>
      </c>
      <c r="P30">
        <v>7</v>
      </c>
      <c r="Q30">
        <v>8</v>
      </c>
      <c r="R30" s="1">
        <v>9</v>
      </c>
      <c r="S30">
        <v>6</v>
      </c>
      <c r="T30">
        <v>9</v>
      </c>
      <c r="U30">
        <v>7</v>
      </c>
      <c r="W30">
        <v>4</v>
      </c>
      <c r="X30">
        <v>9</v>
      </c>
      <c r="Y30" s="1">
        <v>10</v>
      </c>
      <c r="DP30" t="str">
        <f>A30</f>
        <v>Patel SR</v>
      </c>
    </row>
    <row r="31" spans="1:120" x14ac:dyDescent="0.2">
      <c r="A31" s="1" t="s">
        <v>225</v>
      </c>
      <c r="B31" s="6">
        <v>1</v>
      </c>
      <c r="C31">
        <f>SUM(F31:DO31)</f>
        <v>125</v>
      </c>
      <c r="D31">
        <f>COUNT(F31:DO31)</f>
        <v>12</v>
      </c>
      <c r="E31" s="3">
        <f>AVERAGE(F31:DO31)</f>
        <v>10.416666666666666</v>
      </c>
      <c r="CH31">
        <v>11</v>
      </c>
      <c r="CI31">
        <v>10</v>
      </c>
      <c r="CJ31">
        <v>7</v>
      </c>
      <c r="CK31">
        <v>13</v>
      </c>
      <c r="CL31">
        <v>10</v>
      </c>
      <c r="CM31">
        <v>12</v>
      </c>
      <c r="CN31">
        <v>11</v>
      </c>
      <c r="CO31">
        <v>9</v>
      </c>
      <c r="CP31">
        <v>10</v>
      </c>
      <c r="CQ31">
        <v>12</v>
      </c>
      <c r="CR31">
        <v>13</v>
      </c>
      <c r="CS31">
        <v>7</v>
      </c>
      <c r="DP31" t="str">
        <f>A31</f>
        <v>Du Pre WB</v>
      </c>
    </row>
    <row r="32" spans="1:120" x14ac:dyDescent="0.2">
      <c r="A32" s="1" t="s">
        <v>106</v>
      </c>
      <c r="B32" s="6">
        <v>2</v>
      </c>
      <c r="C32">
        <f>SUM(F32:DO32)</f>
        <v>120</v>
      </c>
      <c r="D32">
        <f>COUNT(F32:DO32)</f>
        <v>19</v>
      </c>
      <c r="E32" s="3">
        <f>AVERAGE(F32:DO32)</f>
        <v>6.3157894736842106</v>
      </c>
      <c r="G32">
        <v>7</v>
      </c>
      <c r="H32">
        <v>3</v>
      </c>
      <c r="J32" s="1">
        <v>11</v>
      </c>
      <c r="K32">
        <v>7</v>
      </c>
      <c r="L32">
        <v>7</v>
      </c>
      <c r="M32">
        <v>6</v>
      </c>
      <c r="N32">
        <v>5</v>
      </c>
      <c r="Q32">
        <v>8</v>
      </c>
      <c r="R32">
        <v>5</v>
      </c>
      <c r="S32">
        <v>7</v>
      </c>
      <c r="T32">
        <v>6</v>
      </c>
      <c r="V32">
        <v>3</v>
      </c>
      <c r="W32">
        <v>8</v>
      </c>
      <c r="Z32">
        <v>5</v>
      </c>
      <c r="AA32">
        <v>6</v>
      </c>
      <c r="AB32">
        <v>6</v>
      </c>
      <c r="AD32">
        <v>4</v>
      </c>
      <c r="AE32" s="1">
        <v>10</v>
      </c>
      <c r="AI32">
        <v>6</v>
      </c>
      <c r="DP32" t="str">
        <f>A32</f>
        <v>Brown RJ</v>
      </c>
    </row>
    <row r="33" spans="1:120" x14ac:dyDescent="0.2">
      <c r="A33" s="1" t="s">
        <v>327</v>
      </c>
      <c r="C33">
        <f>SUM(F33:DO33)</f>
        <v>119</v>
      </c>
      <c r="D33">
        <f>COUNT(F33:DO33)</f>
        <v>18</v>
      </c>
      <c r="E33" s="3">
        <f>AVERAGE(F33:DO33)</f>
        <v>6.6111111111111107</v>
      </c>
      <c r="BU33">
        <v>6</v>
      </c>
      <c r="BV33">
        <v>7</v>
      </c>
      <c r="BW33">
        <v>5</v>
      </c>
      <c r="BX33">
        <v>10</v>
      </c>
      <c r="BY33">
        <v>8</v>
      </c>
      <c r="BZ33">
        <v>6</v>
      </c>
      <c r="CA33">
        <v>2</v>
      </c>
      <c r="CB33">
        <v>3</v>
      </c>
      <c r="CC33">
        <v>4</v>
      </c>
      <c r="CF33">
        <v>5</v>
      </c>
      <c r="CG33">
        <v>6</v>
      </c>
      <c r="CI33">
        <v>8</v>
      </c>
      <c r="CJ33">
        <v>9</v>
      </c>
      <c r="CK33">
        <v>12</v>
      </c>
      <c r="CL33">
        <v>12</v>
      </c>
      <c r="CM33">
        <v>6</v>
      </c>
      <c r="CV33">
        <v>4</v>
      </c>
      <c r="CW33">
        <v>6</v>
      </c>
      <c r="DP33" t="str">
        <f>A33</f>
        <v>Reckitt MB</v>
      </c>
    </row>
    <row r="34" spans="1:120" x14ac:dyDescent="0.2">
      <c r="A34" s="1" t="s">
        <v>154</v>
      </c>
      <c r="B34" s="6">
        <v>3</v>
      </c>
      <c r="C34">
        <f>SUM(F34:DO34)</f>
        <v>117</v>
      </c>
      <c r="D34">
        <f>COUNT(F34:DO34)</f>
        <v>17</v>
      </c>
      <c r="E34" s="3">
        <f>AVERAGE(F34:DO34)</f>
        <v>6.882352941176471</v>
      </c>
      <c r="I34">
        <v>3</v>
      </c>
      <c r="M34">
        <v>2</v>
      </c>
      <c r="O34">
        <v>9</v>
      </c>
      <c r="P34" s="1">
        <v>11</v>
      </c>
      <c r="R34">
        <v>6</v>
      </c>
      <c r="T34" s="1">
        <v>12</v>
      </c>
      <c r="Y34">
        <v>8</v>
      </c>
      <c r="Z34">
        <v>5</v>
      </c>
      <c r="AB34">
        <v>7</v>
      </c>
      <c r="AC34">
        <v>7</v>
      </c>
      <c r="AD34">
        <v>9</v>
      </c>
      <c r="AF34">
        <v>3</v>
      </c>
      <c r="AG34">
        <v>9</v>
      </c>
      <c r="AH34">
        <v>4</v>
      </c>
      <c r="AI34" s="1">
        <v>9</v>
      </c>
      <c r="AJ34">
        <v>4</v>
      </c>
      <c r="AK34">
        <v>9</v>
      </c>
      <c r="DP34" t="str">
        <f>A34</f>
        <v>Harrison-Wood D</v>
      </c>
    </row>
    <row r="35" spans="1:120" x14ac:dyDescent="0.2">
      <c r="A35" s="1" t="s">
        <v>90</v>
      </c>
      <c r="B35" s="6">
        <v>1</v>
      </c>
      <c r="C35">
        <f>SUM(F35:DO35)</f>
        <v>113</v>
      </c>
      <c r="D35">
        <f>COUNT(F35:DO35)</f>
        <v>15</v>
      </c>
      <c r="E35" s="3">
        <f>AVERAGE(F35:DO35)</f>
        <v>7.5333333333333332</v>
      </c>
      <c r="AB35">
        <v>8</v>
      </c>
      <c r="AC35">
        <v>8</v>
      </c>
      <c r="AD35">
        <v>7</v>
      </c>
      <c r="AF35">
        <v>9</v>
      </c>
      <c r="AG35">
        <v>5</v>
      </c>
      <c r="AK35">
        <v>3</v>
      </c>
      <c r="AL35">
        <v>10</v>
      </c>
      <c r="AM35">
        <v>6</v>
      </c>
      <c r="AN35">
        <v>9</v>
      </c>
      <c r="AP35">
        <v>8</v>
      </c>
      <c r="AQ35">
        <v>4</v>
      </c>
      <c r="AR35">
        <v>6</v>
      </c>
      <c r="AT35">
        <v>8</v>
      </c>
      <c r="AU35" s="1">
        <v>12</v>
      </c>
      <c r="AV35">
        <v>10</v>
      </c>
      <c r="DP35" t="str">
        <f>A35</f>
        <v>Irwin CJ</v>
      </c>
    </row>
    <row r="36" spans="1:120" x14ac:dyDescent="0.2">
      <c r="A36" s="1" t="s">
        <v>226</v>
      </c>
      <c r="B36" s="6">
        <v>3</v>
      </c>
      <c r="C36">
        <f>SUM(F36:DO36)</f>
        <v>111</v>
      </c>
      <c r="D36">
        <f>COUNT(F36:DO36)</f>
        <v>9</v>
      </c>
      <c r="E36" s="3">
        <f>AVERAGE(F36:DO36)</f>
        <v>12.333333333333334</v>
      </c>
      <c r="CY36">
        <v>11</v>
      </c>
      <c r="CZ36">
        <v>14</v>
      </c>
      <c r="DA36">
        <v>12</v>
      </c>
      <c r="DD36">
        <v>10</v>
      </c>
      <c r="DE36">
        <v>13</v>
      </c>
      <c r="DF36">
        <v>13</v>
      </c>
      <c r="DG36">
        <v>14</v>
      </c>
      <c r="DJ36">
        <v>12</v>
      </c>
      <c r="DK36">
        <v>12</v>
      </c>
      <c r="DP36" t="str">
        <f>A36</f>
        <v>O'Callaghan CL</v>
      </c>
    </row>
    <row r="37" spans="1:120" x14ac:dyDescent="0.2">
      <c r="A37" s="1" t="s">
        <v>152</v>
      </c>
      <c r="B37" s="6">
        <v>1</v>
      </c>
      <c r="C37">
        <f>SUM(F37:DO37)</f>
        <v>111</v>
      </c>
      <c r="D37">
        <f>COUNT(F37:DO37)</f>
        <v>15</v>
      </c>
      <c r="E37" s="3">
        <f>AVERAGE(F37:DO37)</f>
        <v>7.4</v>
      </c>
      <c r="BD37">
        <v>3</v>
      </c>
      <c r="BF37">
        <v>10</v>
      </c>
      <c r="BH37">
        <v>10</v>
      </c>
      <c r="BI37">
        <v>10</v>
      </c>
      <c r="BL37">
        <v>5</v>
      </c>
      <c r="BS37">
        <v>3</v>
      </c>
      <c r="BT37">
        <v>5</v>
      </c>
      <c r="CC37">
        <v>7</v>
      </c>
      <c r="CE37">
        <v>5</v>
      </c>
      <c r="CF37">
        <v>9</v>
      </c>
      <c r="CG37">
        <v>10</v>
      </c>
      <c r="CH37">
        <v>7</v>
      </c>
      <c r="CI37">
        <v>6</v>
      </c>
      <c r="CJ37">
        <v>8</v>
      </c>
      <c r="CK37">
        <v>13</v>
      </c>
      <c r="DP37" t="str">
        <f>A37</f>
        <v>Hamilton-Miller DJV</v>
      </c>
    </row>
    <row r="38" spans="1:120" x14ac:dyDescent="0.2">
      <c r="A38" s="1" t="s">
        <v>213</v>
      </c>
      <c r="B38" s="6">
        <v>3</v>
      </c>
      <c r="C38">
        <f>SUM(F38:DO38)</f>
        <v>106</v>
      </c>
      <c r="D38">
        <f>COUNT(F38:DO38)</f>
        <v>13</v>
      </c>
      <c r="E38" s="3">
        <f>AVERAGE(F38:DO38)</f>
        <v>8.1538461538461533</v>
      </c>
      <c r="H38">
        <v>7</v>
      </c>
      <c r="J38" s="1">
        <v>12</v>
      </c>
      <c r="L38">
        <v>6</v>
      </c>
      <c r="M38">
        <v>10</v>
      </c>
      <c r="N38">
        <v>7</v>
      </c>
      <c r="O38">
        <v>6</v>
      </c>
      <c r="P38" s="1">
        <v>11</v>
      </c>
      <c r="Q38">
        <v>7</v>
      </c>
      <c r="R38">
        <v>7</v>
      </c>
      <c r="S38">
        <v>7</v>
      </c>
      <c r="T38" s="1">
        <v>10</v>
      </c>
      <c r="U38">
        <v>7</v>
      </c>
      <c r="V38">
        <v>9</v>
      </c>
      <c r="DP38" t="str">
        <f>A38</f>
        <v>Hopgood JR</v>
      </c>
    </row>
    <row r="39" spans="1:120" x14ac:dyDescent="0.2">
      <c r="A39" s="1" t="s">
        <v>27</v>
      </c>
      <c r="B39" s="6">
        <v>1</v>
      </c>
      <c r="C39">
        <f>SUM(F39:DO39)</f>
        <v>106</v>
      </c>
      <c r="D39">
        <f>COUNT(F39:DO39)</f>
        <v>16</v>
      </c>
      <c r="E39" s="3">
        <f>AVERAGE(F39:DO39)</f>
        <v>6.625</v>
      </c>
      <c r="Q39">
        <v>6</v>
      </c>
      <c r="T39">
        <v>5</v>
      </c>
      <c r="U39">
        <v>6</v>
      </c>
      <c r="V39">
        <v>7</v>
      </c>
      <c r="W39">
        <v>6</v>
      </c>
      <c r="Y39">
        <v>5</v>
      </c>
      <c r="Z39">
        <v>8</v>
      </c>
      <c r="AA39" s="1">
        <v>10</v>
      </c>
      <c r="AB39">
        <v>4</v>
      </c>
      <c r="AC39">
        <v>9</v>
      </c>
      <c r="AD39">
        <v>8</v>
      </c>
      <c r="AK39">
        <v>6</v>
      </c>
      <c r="AN39">
        <v>9</v>
      </c>
      <c r="AR39">
        <v>3</v>
      </c>
      <c r="AS39">
        <v>5</v>
      </c>
      <c r="AT39">
        <v>9</v>
      </c>
      <c r="DP39" t="str">
        <f>A39</f>
        <v>Smith PL</v>
      </c>
    </row>
    <row r="40" spans="1:120" x14ac:dyDescent="0.2">
      <c r="A40" s="1" t="s">
        <v>63</v>
      </c>
      <c r="C40">
        <f>SUM(F40:DO40)</f>
        <v>103</v>
      </c>
      <c r="D40">
        <f>COUNT(F40:DO40)</f>
        <v>14</v>
      </c>
      <c r="E40" s="3">
        <f>AVERAGE(F40:DO40)</f>
        <v>7.3571428571428568</v>
      </c>
      <c r="AF40">
        <v>2</v>
      </c>
      <c r="AG40">
        <v>3</v>
      </c>
      <c r="AJ40">
        <v>8</v>
      </c>
      <c r="AQ40">
        <v>10</v>
      </c>
      <c r="AT40">
        <v>9</v>
      </c>
      <c r="AU40">
        <v>5</v>
      </c>
      <c r="AV40">
        <v>11</v>
      </c>
      <c r="AW40">
        <v>6</v>
      </c>
      <c r="AX40">
        <v>5</v>
      </c>
      <c r="AY40">
        <v>7</v>
      </c>
      <c r="AZ40">
        <v>9</v>
      </c>
      <c r="BA40">
        <v>10</v>
      </c>
      <c r="BB40">
        <v>8</v>
      </c>
      <c r="BC40">
        <v>10</v>
      </c>
      <c r="DP40" t="str">
        <f>A40</f>
        <v>Openshaw DK</v>
      </c>
    </row>
    <row r="41" spans="1:120" x14ac:dyDescent="0.2">
      <c r="A41" s="1" t="s">
        <v>25</v>
      </c>
      <c r="C41">
        <f>SUM(F41:DO41)</f>
        <v>97</v>
      </c>
      <c r="D41">
        <f>COUNT(F41:DO41)</f>
        <v>14</v>
      </c>
      <c r="E41" s="3">
        <f>AVERAGE(F41:DO41)</f>
        <v>6.9285714285714288</v>
      </c>
      <c r="BN41">
        <v>3</v>
      </c>
      <c r="BO41">
        <v>10</v>
      </c>
      <c r="BP41">
        <v>8</v>
      </c>
      <c r="BQ41">
        <v>7</v>
      </c>
      <c r="BR41">
        <v>6</v>
      </c>
      <c r="BS41">
        <v>5</v>
      </c>
      <c r="BU41">
        <v>6</v>
      </c>
      <c r="BV41">
        <v>7</v>
      </c>
      <c r="BW41">
        <v>11</v>
      </c>
      <c r="BY41">
        <v>6</v>
      </c>
      <c r="BZ41">
        <v>7</v>
      </c>
      <c r="CA41">
        <v>6</v>
      </c>
      <c r="CB41">
        <v>10</v>
      </c>
      <c r="CC41">
        <v>5</v>
      </c>
      <c r="DP41" t="str">
        <f>A41</f>
        <v>Wiggins WRD</v>
      </c>
    </row>
    <row r="42" spans="1:120" x14ac:dyDescent="0.2">
      <c r="A42" s="8" t="s">
        <v>56</v>
      </c>
      <c r="B42" s="6">
        <v>3</v>
      </c>
      <c r="C42">
        <f>SUM(F42:DO42)</f>
        <v>96</v>
      </c>
      <c r="D42">
        <f>COUNT(F42:DO42)</f>
        <v>12</v>
      </c>
      <c r="E42" s="3">
        <f>AVERAGE(F42:DO42)</f>
        <v>8</v>
      </c>
      <c r="BE42">
        <v>5</v>
      </c>
      <c r="BF42">
        <v>7</v>
      </c>
      <c r="BG42">
        <v>9</v>
      </c>
      <c r="BJ42">
        <v>6</v>
      </c>
      <c r="BK42">
        <v>8</v>
      </c>
      <c r="BL42" s="1">
        <v>9</v>
      </c>
      <c r="BM42" s="1">
        <v>11</v>
      </c>
      <c r="BN42">
        <v>9</v>
      </c>
      <c r="BO42">
        <v>10</v>
      </c>
      <c r="BP42">
        <v>8</v>
      </c>
      <c r="BQ42">
        <v>5</v>
      </c>
      <c r="BR42">
        <v>9</v>
      </c>
      <c r="DP42" t="str">
        <f>A42</f>
        <v>Prichard DMC</v>
      </c>
    </row>
    <row r="43" spans="1:120" x14ac:dyDescent="0.2">
      <c r="A43" s="1" t="s">
        <v>148</v>
      </c>
      <c r="C43">
        <f>SUM(F43:DO43)</f>
        <v>95</v>
      </c>
      <c r="D43">
        <f>COUNT(F43:DO43)</f>
        <v>15</v>
      </c>
      <c r="E43" s="3">
        <f>AVERAGE(F43:DO43)</f>
        <v>6.333333333333333</v>
      </c>
      <c r="T43">
        <v>2</v>
      </c>
      <c r="W43">
        <v>9</v>
      </c>
      <c r="X43">
        <v>9</v>
      </c>
      <c r="Y43">
        <v>5</v>
      </c>
      <c r="Z43">
        <v>7</v>
      </c>
      <c r="AB43">
        <v>6</v>
      </c>
      <c r="AC43">
        <v>7</v>
      </c>
      <c r="AI43">
        <v>7</v>
      </c>
      <c r="AP43">
        <v>5</v>
      </c>
      <c r="AQ43">
        <v>4</v>
      </c>
      <c r="AR43">
        <v>7</v>
      </c>
      <c r="AS43">
        <v>5</v>
      </c>
      <c r="AT43">
        <v>8</v>
      </c>
      <c r="AU43">
        <v>8</v>
      </c>
      <c r="AV43">
        <v>6</v>
      </c>
      <c r="DP43" t="str">
        <f>A43</f>
        <v>Guest JE</v>
      </c>
    </row>
    <row r="44" spans="1:120" x14ac:dyDescent="0.2">
      <c r="A44" s="1" t="s">
        <v>141</v>
      </c>
      <c r="C44">
        <f>SUM(F44:DO44)</f>
        <v>91</v>
      </c>
      <c r="D44">
        <f>COUNT(F44:DO44)</f>
        <v>12</v>
      </c>
      <c r="E44" s="3">
        <f>AVERAGE(F44:DO44)</f>
        <v>7.583333333333333</v>
      </c>
      <c r="V44">
        <v>5</v>
      </c>
      <c r="AB44">
        <v>8</v>
      </c>
      <c r="AE44">
        <v>8</v>
      </c>
      <c r="AF44">
        <v>6</v>
      </c>
      <c r="AG44">
        <v>7</v>
      </c>
      <c r="AH44" s="1">
        <v>11</v>
      </c>
      <c r="AI44">
        <v>9</v>
      </c>
      <c r="AJ44">
        <v>6</v>
      </c>
      <c r="AK44">
        <v>5</v>
      </c>
      <c r="AL44">
        <v>9</v>
      </c>
      <c r="AN44">
        <v>8</v>
      </c>
      <c r="AS44">
        <v>9</v>
      </c>
      <c r="DP44" t="str">
        <f>A44</f>
        <v>Gaunt DL</v>
      </c>
    </row>
    <row r="45" spans="1:120" x14ac:dyDescent="0.2">
      <c r="A45" s="1" t="s">
        <v>138</v>
      </c>
      <c r="B45" s="6">
        <v>1</v>
      </c>
      <c r="C45">
        <f>SUM(F45:DO45)</f>
        <v>88</v>
      </c>
      <c r="D45">
        <f>COUNT(F45:DO45)</f>
        <v>14</v>
      </c>
      <c r="E45" s="3">
        <f>AVERAGE(F45:DO45)</f>
        <v>6.2857142857142856</v>
      </c>
      <c r="AB45">
        <v>3</v>
      </c>
      <c r="AC45">
        <v>7</v>
      </c>
      <c r="AN45">
        <v>3</v>
      </c>
      <c r="AP45">
        <v>6</v>
      </c>
      <c r="AQ45">
        <v>4</v>
      </c>
      <c r="AR45">
        <v>8</v>
      </c>
      <c r="AS45">
        <v>5</v>
      </c>
      <c r="AT45">
        <v>4</v>
      </c>
      <c r="AU45" s="1">
        <v>12</v>
      </c>
      <c r="AV45">
        <v>7</v>
      </c>
      <c r="AW45">
        <v>5</v>
      </c>
      <c r="AX45">
        <v>9</v>
      </c>
      <c r="AY45">
        <v>5</v>
      </c>
      <c r="AZ45">
        <v>10</v>
      </c>
      <c r="DP45" t="str">
        <f>A45</f>
        <v>Foulser DR</v>
      </c>
    </row>
    <row r="46" spans="1:120" x14ac:dyDescent="0.2">
      <c r="A46" s="1" t="s">
        <v>96</v>
      </c>
      <c r="C46">
        <f>SUM(F46:DO46)</f>
        <v>87</v>
      </c>
      <c r="D46">
        <f>COUNT(F46:DO46)</f>
        <v>11</v>
      </c>
      <c r="E46" s="3">
        <f>AVERAGE(F46:DO46)</f>
        <v>7.9090909090909092</v>
      </c>
      <c r="CL46">
        <v>8</v>
      </c>
      <c r="CM46">
        <v>7</v>
      </c>
      <c r="CN46">
        <v>11</v>
      </c>
      <c r="CO46">
        <v>11</v>
      </c>
      <c r="CP46">
        <v>10</v>
      </c>
      <c r="CQ46">
        <v>3</v>
      </c>
      <c r="CR46">
        <v>6</v>
      </c>
      <c r="CS46">
        <v>10</v>
      </c>
      <c r="CT46">
        <v>8</v>
      </c>
      <c r="CU46">
        <v>5</v>
      </c>
      <c r="CX46">
        <v>8</v>
      </c>
      <c r="DP46" t="str">
        <f>A46</f>
        <v>Apps BC</v>
      </c>
    </row>
    <row r="47" spans="1:120" x14ac:dyDescent="0.2">
      <c r="A47" s="1" t="s">
        <v>371</v>
      </c>
      <c r="B47" s="6">
        <v>1</v>
      </c>
      <c r="C47">
        <f>SUM(F47:DO47)</f>
        <v>87</v>
      </c>
      <c r="D47">
        <f>COUNT(F47:DO47)</f>
        <v>11</v>
      </c>
      <c r="E47" s="3">
        <f>AVERAGE(F47:DO47)</f>
        <v>7.9090909090909092</v>
      </c>
      <c r="G47">
        <v>6</v>
      </c>
      <c r="H47">
        <v>5</v>
      </c>
      <c r="I47">
        <v>10</v>
      </c>
      <c r="J47">
        <v>8</v>
      </c>
      <c r="L47">
        <v>9</v>
      </c>
      <c r="M47">
        <v>8</v>
      </c>
      <c r="N47" s="1">
        <v>12</v>
      </c>
      <c r="O47">
        <v>8</v>
      </c>
      <c r="Q47">
        <v>5</v>
      </c>
      <c r="R47">
        <v>8</v>
      </c>
      <c r="S47">
        <v>8</v>
      </c>
      <c r="AB47" s="1"/>
      <c r="AD47" s="1"/>
      <c r="DP47" t="str">
        <f>A47</f>
        <v>Wilkinson RJ</v>
      </c>
    </row>
    <row r="48" spans="1:120" x14ac:dyDescent="0.2">
      <c r="A48" s="1" t="s">
        <v>129</v>
      </c>
      <c r="B48" s="6">
        <v>1</v>
      </c>
      <c r="C48">
        <f>SUM(F48:DO48)</f>
        <v>87</v>
      </c>
      <c r="D48">
        <f>COUNT(F48:DO48)</f>
        <v>12</v>
      </c>
      <c r="E48" s="3">
        <f>AVERAGE(F48:DO48)</f>
        <v>7.25</v>
      </c>
      <c r="G48">
        <v>7</v>
      </c>
      <c r="H48">
        <v>9</v>
      </c>
      <c r="J48">
        <v>8</v>
      </c>
      <c r="K48">
        <v>6</v>
      </c>
      <c r="L48">
        <v>7</v>
      </c>
      <c r="P48">
        <v>5</v>
      </c>
      <c r="T48">
        <v>6</v>
      </c>
      <c r="U48">
        <v>8</v>
      </c>
      <c r="W48">
        <v>4</v>
      </c>
      <c r="X48" s="1">
        <v>10</v>
      </c>
      <c r="Z48">
        <v>8</v>
      </c>
      <c r="AC48">
        <v>9</v>
      </c>
      <c r="AN48" s="1"/>
      <c r="DP48" t="str">
        <f>A48</f>
        <v>Death JF</v>
      </c>
    </row>
    <row r="49" spans="1:120" x14ac:dyDescent="0.2">
      <c r="A49" s="1" t="s">
        <v>34</v>
      </c>
      <c r="B49" s="6">
        <v>3</v>
      </c>
      <c r="C49">
        <f>SUM(F49:DO49)</f>
        <v>84</v>
      </c>
      <c r="D49">
        <f>COUNT(F49:DO49)</f>
        <v>10</v>
      </c>
      <c r="E49" s="3">
        <f>AVERAGE(F49:DO49)</f>
        <v>8.4</v>
      </c>
      <c r="AR49">
        <v>9</v>
      </c>
      <c r="AU49">
        <v>8</v>
      </c>
      <c r="AV49">
        <v>4</v>
      </c>
      <c r="AW49">
        <v>7</v>
      </c>
      <c r="AX49">
        <v>5</v>
      </c>
      <c r="AY49">
        <v>7</v>
      </c>
      <c r="AZ49" s="1">
        <v>11</v>
      </c>
      <c r="BA49" s="1">
        <v>13</v>
      </c>
      <c r="BB49">
        <v>9</v>
      </c>
      <c r="BC49" s="1">
        <v>11</v>
      </c>
      <c r="DP49" t="str">
        <f>A49</f>
        <v>Solomon EW</v>
      </c>
    </row>
    <row r="50" spans="1:120" x14ac:dyDescent="0.2">
      <c r="A50" s="1" t="s">
        <v>346</v>
      </c>
      <c r="B50" s="6">
        <v>3</v>
      </c>
      <c r="C50">
        <f>SUM(F50:DO50)</f>
        <v>82</v>
      </c>
      <c r="D50">
        <f>COUNT(F50:DO50)</f>
        <v>8</v>
      </c>
      <c r="E50" s="3">
        <f>AVERAGE(F50:DO50)</f>
        <v>10.25</v>
      </c>
      <c r="DH50">
        <v>8</v>
      </c>
      <c r="DI50">
        <v>11</v>
      </c>
      <c r="DJ50">
        <v>14</v>
      </c>
      <c r="DK50">
        <v>11</v>
      </c>
      <c r="DL50">
        <v>6</v>
      </c>
      <c r="DM50">
        <v>14</v>
      </c>
      <c r="DN50">
        <v>13</v>
      </c>
      <c r="DO50">
        <v>5</v>
      </c>
      <c r="DP50" t="str">
        <f>A50</f>
        <v>Woolston GH</v>
      </c>
    </row>
    <row r="51" spans="1:120" x14ac:dyDescent="0.2">
      <c r="A51" s="1" t="s">
        <v>93</v>
      </c>
      <c r="C51">
        <f>SUM(F51:DO51)</f>
        <v>82</v>
      </c>
      <c r="D51">
        <f>COUNT(F51:DO51)</f>
        <v>12</v>
      </c>
      <c r="E51" s="3">
        <f>AVERAGE(F51:DO51)</f>
        <v>6.833333333333333</v>
      </c>
      <c r="AK51">
        <v>4</v>
      </c>
      <c r="AM51">
        <v>7</v>
      </c>
      <c r="AN51">
        <v>4</v>
      </c>
      <c r="AT51">
        <v>6</v>
      </c>
      <c r="AV51">
        <v>7</v>
      </c>
      <c r="AX51">
        <v>4</v>
      </c>
      <c r="AY51">
        <v>8</v>
      </c>
      <c r="BA51">
        <v>5</v>
      </c>
      <c r="BB51">
        <v>6</v>
      </c>
      <c r="BC51">
        <v>9</v>
      </c>
      <c r="BD51">
        <v>9</v>
      </c>
      <c r="BF51" s="1">
        <v>13</v>
      </c>
      <c r="DP51" t="str">
        <f>A51</f>
        <v>Hope AB</v>
      </c>
    </row>
    <row r="52" spans="1:120" x14ac:dyDescent="0.2">
      <c r="A52" s="1" t="s">
        <v>109</v>
      </c>
      <c r="C52">
        <f>SUM(F52:DO52)</f>
        <v>82</v>
      </c>
      <c r="D52">
        <f>COUNT(F52:DO52)</f>
        <v>12</v>
      </c>
      <c r="E52" s="3">
        <f>AVERAGE(F52:DO52)</f>
        <v>6.833333333333333</v>
      </c>
      <c r="I52">
        <v>4</v>
      </c>
      <c r="K52">
        <v>8</v>
      </c>
      <c r="M52">
        <v>4</v>
      </c>
      <c r="P52">
        <v>6</v>
      </c>
      <c r="Y52">
        <v>5</v>
      </c>
      <c r="AH52">
        <v>6</v>
      </c>
      <c r="AI52">
        <v>5</v>
      </c>
      <c r="AJ52">
        <v>8</v>
      </c>
      <c r="AK52">
        <v>7</v>
      </c>
      <c r="AL52">
        <v>10</v>
      </c>
      <c r="AM52">
        <v>9</v>
      </c>
      <c r="AN52">
        <v>10</v>
      </c>
      <c r="DP52" t="str">
        <f>A52</f>
        <v>Burridge IJ</v>
      </c>
    </row>
    <row r="53" spans="1:120" x14ac:dyDescent="0.2">
      <c r="A53" s="1" t="s">
        <v>12</v>
      </c>
      <c r="B53" s="6">
        <v>1</v>
      </c>
      <c r="C53">
        <f>SUM(F53:DO53)</f>
        <v>82</v>
      </c>
      <c r="D53">
        <f>COUNT(F53:DO53)</f>
        <v>13</v>
      </c>
      <c r="E53" s="3">
        <f>AVERAGE(F53:DO53)</f>
        <v>6.3076923076923075</v>
      </c>
      <c r="I53">
        <v>7</v>
      </c>
      <c r="J53">
        <v>5</v>
      </c>
      <c r="K53">
        <v>9</v>
      </c>
      <c r="L53">
        <v>9</v>
      </c>
      <c r="O53">
        <v>3</v>
      </c>
      <c r="P53">
        <v>6</v>
      </c>
      <c r="Q53">
        <v>6</v>
      </c>
      <c r="R53">
        <v>3</v>
      </c>
      <c r="S53">
        <v>9</v>
      </c>
      <c r="AV53">
        <v>4</v>
      </c>
      <c r="AW53" s="1">
        <v>12</v>
      </c>
      <c r="AX53">
        <v>4</v>
      </c>
      <c r="AY53">
        <v>5</v>
      </c>
      <c r="DP53" t="str">
        <f>A53</f>
        <v>Ormerod M</v>
      </c>
    </row>
    <row r="54" spans="1:120" x14ac:dyDescent="0.2">
      <c r="A54" s="1" t="s">
        <v>227</v>
      </c>
      <c r="B54" s="6">
        <v>1</v>
      </c>
      <c r="C54">
        <f>SUM(F54:DO54)</f>
        <v>81</v>
      </c>
      <c r="D54">
        <f>COUNT(F54:DO54)</f>
        <v>8</v>
      </c>
      <c r="E54" s="3">
        <f>AVERAGE(F54:DO54)</f>
        <v>10.125</v>
      </c>
      <c r="CW54">
        <v>11</v>
      </c>
      <c r="DD54">
        <v>10</v>
      </c>
      <c r="DG54">
        <v>6</v>
      </c>
      <c r="DH54">
        <v>13</v>
      </c>
      <c r="DI54">
        <v>10</v>
      </c>
      <c r="DK54">
        <v>7</v>
      </c>
      <c r="DL54">
        <v>11</v>
      </c>
      <c r="DO54">
        <v>13</v>
      </c>
      <c r="DP54" t="str">
        <f>A54</f>
        <v>Gower L (Beaton RCJ Mrs)</v>
      </c>
    </row>
    <row r="55" spans="1:120" x14ac:dyDescent="0.2">
      <c r="A55" s="1" t="s">
        <v>229</v>
      </c>
      <c r="B55" s="6">
        <v>1</v>
      </c>
      <c r="C55">
        <f>SUM(F55:DO55)</f>
        <v>79</v>
      </c>
      <c r="D55">
        <f>COUNT(F55:DO55)</f>
        <v>11</v>
      </c>
      <c r="E55" s="3">
        <f>AVERAGE(F55:DO55)</f>
        <v>7.1818181818181817</v>
      </c>
      <c r="S55">
        <v>7</v>
      </c>
      <c r="T55">
        <v>7</v>
      </c>
      <c r="U55">
        <v>4</v>
      </c>
      <c r="V55">
        <v>7</v>
      </c>
      <c r="W55">
        <v>10</v>
      </c>
      <c r="AN55">
        <v>5</v>
      </c>
      <c r="AO55">
        <v>8</v>
      </c>
      <c r="AP55">
        <v>10</v>
      </c>
      <c r="AQ55">
        <v>8</v>
      </c>
      <c r="AR55">
        <v>3</v>
      </c>
      <c r="AS55" s="1">
        <v>10</v>
      </c>
      <c r="DP55" t="str">
        <f>A55</f>
        <v>French MR</v>
      </c>
    </row>
    <row r="56" spans="1:120" x14ac:dyDescent="0.2">
      <c r="A56" s="1" t="s">
        <v>556</v>
      </c>
      <c r="B56" s="6">
        <v>1</v>
      </c>
      <c r="C56">
        <f>SUM(F56:DO56)</f>
        <v>79</v>
      </c>
      <c r="D56">
        <f>COUNT(F56:DO56)</f>
        <v>15</v>
      </c>
      <c r="E56" s="3">
        <f>AVERAGE(F56:DO56)</f>
        <v>5.2666666666666666</v>
      </c>
      <c r="BJ56">
        <v>4</v>
      </c>
      <c r="BK56">
        <v>7</v>
      </c>
      <c r="BL56">
        <v>4</v>
      </c>
      <c r="BM56">
        <v>9</v>
      </c>
      <c r="BP56">
        <v>7</v>
      </c>
      <c r="BS56">
        <v>4</v>
      </c>
      <c r="BT56">
        <v>4</v>
      </c>
      <c r="BV56">
        <v>3</v>
      </c>
      <c r="BW56">
        <v>5</v>
      </c>
      <c r="BX56">
        <v>7</v>
      </c>
      <c r="BZ56">
        <v>6</v>
      </c>
      <c r="CA56">
        <v>4</v>
      </c>
      <c r="CD56">
        <v>2</v>
      </c>
      <c r="CE56">
        <v>7</v>
      </c>
      <c r="CG56">
        <v>6</v>
      </c>
      <c r="DP56" t="str">
        <f>A56</f>
        <v>Rotherham EA Mrs</v>
      </c>
    </row>
    <row r="57" spans="1:120" x14ac:dyDescent="0.2">
      <c r="A57" s="1" t="s">
        <v>38</v>
      </c>
      <c r="B57" s="6">
        <v>2</v>
      </c>
      <c r="C57">
        <f>SUM(F57:DO57)</f>
        <v>76</v>
      </c>
      <c r="D57">
        <f>COUNT(F57:DO57)</f>
        <v>10</v>
      </c>
      <c r="E57" s="3">
        <f>AVERAGE(F57:DO57)</f>
        <v>7.6</v>
      </c>
      <c r="T57">
        <v>5</v>
      </c>
      <c r="U57">
        <v>9</v>
      </c>
      <c r="W57">
        <v>6</v>
      </c>
      <c r="X57">
        <v>3</v>
      </c>
      <c r="AB57">
        <v>9</v>
      </c>
      <c r="AE57">
        <v>8</v>
      </c>
      <c r="AF57" s="1">
        <v>10</v>
      </c>
      <c r="AH57" s="1">
        <v>11</v>
      </c>
      <c r="AI57">
        <v>7</v>
      </c>
      <c r="AJ57">
        <v>8</v>
      </c>
      <c r="DP57" t="str">
        <f>A57</f>
        <v>Duckworth ET</v>
      </c>
    </row>
    <row r="58" spans="1:120" x14ac:dyDescent="0.2">
      <c r="A58" s="1" t="s">
        <v>235</v>
      </c>
      <c r="C58">
        <f>SUM(F58:DO58)</f>
        <v>76</v>
      </c>
      <c r="D58">
        <f>COUNT(F58:DO58)</f>
        <v>14</v>
      </c>
      <c r="E58" s="3">
        <f>AVERAGE(F58:DO58)</f>
        <v>5.4285714285714288</v>
      </c>
      <c r="AY58">
        <v>3</v>
      </c>
      <c r="AZ58">
        <v>5</v>
      </c>
      <c r="BA58">
        <v>7</v>
      </c>
      <c r="BB58">
        <v>1</v>
      </c>
      <c r="BC58">
        <v>3</v>
      </c>
      <c r="BD58">
        <v>8</v>
      </c>
      <c r="BE58">
        <v>4</v>
      </c>
      <c r="BG58">
        <v>4</v>
      </c>
      <c r="BH58">
        <v>5</v>
      </c>
      <c r="BI58">
        <v>8</v>
      </c>
      <c r="BJ58">
        <v>8</v>
      </c>
      <c r="BL58">
        <v>9</v>
      </c>
      <c r="BM58">
        <v>7</v>
      </c>
      <c r="BO58">
        <v>4</v>
      </c>
      <c r="DP58" t="str">
        <f>A58</f>
        <v>Godby RA</v>
      </c>
    </row>
    <row r="59" spans="1:120" x14ac:dyDescent="0.2">
      <c r="A59" s="1" t="s">
        <v>43</v>
      </c>
      <c r="B59" s="6">
        <v>2</v>
      </c>
      <c r="C59">
        <f>SUM(F59:DO59)</f>
        <v>74</v>
      </c>
      <c r="D59">
        <f>COUNT(F59:DO59)</f>
        <v>7</v>
      </c>
      <c r="E59" s="3">
        <f>AVERAGE(F59:DO59)</f>
        <v>10.571428571428571</v>
      </c>
      <c r="CP59">
        <v>7</v>
      </c>
      <c r="CR59">
        <v>11</v>
      </c>
      <c r="CS59">
        <v>11</v>
      </c>
      <c r="CT59">
        <v>14</v>
      </c>
      <c r="DE59">
        <v>12</v>
      </c>
      <c r="DF59">
        <v>12</v>
      </c>
      <c r="DG59">
        <v>7</v>
      </c>
      <c r="DP59" t="str">
        <f>A59</f>
        <v>Whitaker E</v>
      </c>
    </row>
    <row r="60" spans="1:120" x14ac:dyDescent="0.2">
      <c r="A60" s="1" t="s">
        <v>68</v>
      </c>
      <c r="C60">
        <f>SUM(F60:DO60)</f>
        <v>74</v>
      </c>
      <c r="D60">
        <f>COUNT(F60:DO60)</f>
        <v>13</v>
      </c>
      <c r="E60" s="3">
        <f>AVERAGE(F60:DO60)</f>
        <v>5.6923076923076925</v>
      </c>
      <c r="AW60">
        <v>2</v>
      </c>
      <c r="AY60">
        <v>4</v>
      </c>
      <c r="AZ60">
        <v>10</v>
      </c>
      <c r="BA60">
        <v>5</v>
      </c>
      <c r="BB60">
        <v>4</v>
      </c>
      <c r="BD60">
        <v>7</v>
      </c>
      <c r="BG60">
        <v>6</v>
      </c>
      <c r="BH60">
        <v>6</v>
      </c>
      <c r="BJ60">
        <v>6</v>
      </c>
      <c r="BK60">
        <v>7</v>
      </c>
      <c r="BL60">
        <v>4</v>
      </c>
      <c r="BM60">
        <v>7</v>
      </c>
      <c r="BN60">
        <v>6</v>
      </c>
      <c r="DP60" t="str">
        <f>A60</f>
        <v>Neal BG</v>
      </c>
    </row>
    <row r="61" spans="1:120" x14ac:dyDescent="0.2">
      <c r="A61" s="1" t="s">
        <v>118</v>
      </c>
      <c r="B61" s="6">
        <v>2</v>
      </c>
      <c r="C61">
        <f>SUM(F61:DO61)</f>
        <v>72</v>
      </c>
      <c r="D61">
        <f>COUNT(F61:DO61)</f>
        <v>10</v>
      </c>
      <c r="E61" s="3">
        <f>AVERAGE(F61:DO61)</f>
        <v>7.2</v>
      </c>
      <c r="AE61">
        <v>6</v>
      </c>
      <c r="AF61">
        <v>5</v>
      </c>
      <c r="AG61">
        <v>7</v>
      </c>
      <c r="AH61" s="1">
        <v>10</v>
      </c>
      <c r="AJ61">
        <v>4</v>
      </c>
      <c r="AK61">
        <v>8</v>
      </c>
      <c r="AL61" s="1">
        <v>11</v>
      </c>
      <c r="AM61">
        <v>6</v>
      </c>
      <c r="AO61">
        <v>6</v>
      </c>
      <c r="AP61">
        <v>9</v>
      </c>
      <c r="DP61" t="str">
        <f>A61</f>
        <v>Comish S</v>
      </c>
    </row>
    <row r="62" spans="1:120" x14ac:dyDescent="0.2">
      <c r="A62" s="1" t="s">
        <v>160</v>
      </c>
      <c r="C62">
        <f>SUM(F62:DO62)</f>
        <v>72</v>
      </c>
      <c r="D62">
        <f>COUNT(F62:DO62)</f>
        <v>12</v>
      </c>
      <c r="E62" s="3">
        <f>AVERAGE(F62:DO62)</f>
        <v>6</v>
      </c>
      <c r="BG62">
        <v>9</v>
      </c>
      <c r="BH62">
        <v>3</v>
      </c>
      <c r="BI62">
        <v>7</v>
      </c>
      <c r="BJ62">
        <v>3</v>
      </c>
      <c r="BL62">
        <v>12</v>
      </c>
      <c r="BM62">
        <v>4</v>
      </c>
      <c r="BN62">
        <v>7</v>
      </c>
      <c r="BO62">
        <v>5</v>
      </c>
      <c r="BQ62">
        <v>3</v>
      </c>
      <c r="BR62">
        <v>6</v>
      </c>
      <c r="BT62">
        <v>5</v>
      </c>
      <c r="BU62">
        <v>8</v>
      </c>
      <c r="DP62" t="str">
        <f>A62</f>
        <v>Lloyd-Pratt B</v>
      </c>
    </row>
    <row r="63" spans="1:120" x14ac:dyDescent="0.2">
      <c r="A63" s="1" t="s">
        <v>230</v>
      </c>
      <c r="B63" s="6">
        <v>1</v>
      </c>
      <c r="C63">
        <f>SUM(F63:DO63)</f>
        <v>71</v>
      </c>
      <c r="D63">
        <f>COUNT(F63:DO63)</f>
        <v>9</v>
      </c>
      <c r="E63" s="3">
        <f>AVERAGE(F63:DO63)</f>
        <v>7.8888888888888893</v>
      </c>
      <c r="AY63">
        <v>7</v>
      </c>
      <c r="AZ63">
        <v>2</v>
      </c>
      <c r="BB63" s="1">
        <v>12</v>
      </c>
      <c r="BC63">
        <v>9</v>
      </c>
      <c r="BE63">
        <v>7</v>
      </c>
      <c r="BF63">
        <v>6</v>
      </c>
      <c r="BG63">
        <v>9</v>
      </c>
      <c r="BH63">
        <v>13</v>
      </c>
      <c r="BJ63">
        <v>6</v>
      </c>
      <c r="DP63" t="str">
        <f>A63</f>
        <v>Hands PW</v>
      </c>
    </row>
    <row r="64" spans="1:120" x14ac:dyDescent="0.2">
      <c r="A64" s="1" t="s">
        <v>232</v>
      </c>
      <c r="B64" s="6">
        <v>1</v>
      </c>
      <c r="C64">
        <f>SUM(F64:DO64)</f>
        <v>70</v>
      </c>
      <c r="D64">
        <f>COUNT(F64:DO64)</f>
        <v>9</v>
      </c>
      <c r="E64" s="3">
        <f>AVERAGE(F64:DO64)</f>
        <v>7.7777777777777777</v>
      </c>
      <c r="CH64">
        <v>6</v>
      </c>
      <c r="CI64">
        <v>10</v>
      </c>
      <c r="CJ64">
        <v>13</v>
      </c>
      <c r="CK64">
        <v>8</v>
      </c>
      <c r="CN64">
        <v>6</v>
      </c>
      <c r="CO64">
        <v>6</v>
      </c>
      <c r="CP64">
        <v>8</v>
      </c>
      <c r="CQ64">
        <v>3</v>
      </c>
      <c r="CR64">
        <v>10</v>
      </c>
      <c r="DP64" t="str">
        <f>A64</f>
        <v>Apps BC Mrs</v>
      </c>
    </row>
    <row r="65" spans="1:120" x14ac:dyDescent="0.2">
      <c r="A65" s="1" t="s">
        <v>4</v>
      </c>
      <c r="C65">
        <f>SUM(F65:DO65)</f>
        <v>70</v>
      </c>
      <c r="D65">
        <f>COUNT(F65:DO65)</f>
        <v>9</v>
      </c>
      <c r="E65" s="3">
        <f>AVERAGE(F65:DO65)</f>
        <v>7.7777777777777777</v>
      </c>
      <c r="CB65">
        <v>9</v>
      </c>
      <c r="CC65">
        <v>5</v>
      </c>
      <c r="CD65">
        <v>7</v>
      </c>
      <c r="CE65">
        <v>6</v>
      </c>
      <c r="CT65">
        <v>10</v>
      </c>
      <c r="CU65">
        <v>11</v>
      </c>
      <c r="CV65">
        <v>8</v>
      </c>
      <c r="CW65">
        <v>8</v>
      </c>
      <c r="CZ65">
        <v>6</v>
      </c>
      <c r="DP65" t="str">
        <f>A65</f>
        <v>Reckitt GL</v>
      </c>
    </row>
    <row r="66" spans="1:120" x14ac:dyDescent="0.2">
      <c r="A66" s="1" t="s">
        <v>48</v>
      </c>
      <c r="C66">
        <f>SUM(F66:DO66)</f>
        <v>70</v>
      </c>
      <c r="D66">
        <f>COUNT(F66:DO66)</f>
        <v>9</v>
      </c>
      <c r="E66" s="3">
        <f>AVERAGE(F66:DO66)</f>
        <v>7.7777777777777777</v>
      </c>
      <c r="I66">
        <v>8</v>
      </c>
      <c r="J66">
        <v>10</v>
      </c>
      <c r="K66">
        <v>7</v>
      </c>
      <c r="L66">
        <v>5</v>
      </c>
      <c r="N66">
        <v>9</v>
      </c>
      <c r="O66">
        <v>8</v>
      </c>
      <c r="P66">
        <v>10</v>
      </c>
      <c r="AO66">
        <v>8</v>
      </c>
      <c r="AP66">
        <v>5</v>
      </c>
      <c r="DP66" t="str">
        <f>A66</f>
        <v>Reeve DC</v>
      </c>
    </row>
    <row r="67" spans="1:120" x14ac:dyDescent="0.2">
      <c r="A67" s="1" t="s">
        <v>36</v>
      </c>
      <c r="B67" s="6">
        <v>2</v>
      </c>
      <c r="C67">
        <f>SUM(F67:DO67)</f>
        <v>68</v>
      </c>
      <c r="D67">
        <f>COUNT(F67:DO67)</f>
        <v>10</v>
      </c>
      <c r="E67" s="3">
        <f>AVERAGE(F67:DO67)</f>
        <v>6.8</v>
      </c>
      <c r="K67" s="1">
        <v>11</v>
      </c>
      <c r="L67">
        <v>5</v>
      </c>
      <c r="Q67">
        <v>4</v>
      </c>
      <c r="R67" s="1">
        <v>10</v>
      </c>
      <c r="AA67">
        <v>7</v>
      </c>
      <c r="AB67">
        <v>7</v>
      </c>
      <c r="AF67">
        <v>3</v>
      </c>
      <c r="AG67">
        <v>5</v>
      </c>
      <c r="AH67">
        <v>8</v>
      </c>
      <c r="AI67">
        <v>8</v>
      </c>
      <c r="DP67" t="str">
        <f>A67</f>
        <v>Trimmer PC</v>
      </c>
    </row>
    <row r="68" spans="1:120" x14ac:dyDescent="0.2">
      <c r="A68" s="1" t="s">
        <v>389</v>
      </c>
      <c r="B68" s="6">
        <v>2</v>
      </c>
      <c r="C68">
        <f>SUM(F68:DO68)</f>
        <v>66</v>
      </c>
      <c r="D68">
        <f>COUNT(F68:DO68)</f>
        <v>8</v>
      </c>
      <c r="E68" s="3">
        <f>AVERAGE(F68:DO68)</f>
        <v>8.25</v>
      </c>
      <c r="I68">
        <v>6</v>
      </c>
      <c r="J68">
        <v>7</v>
      </c>
      <c r="K68">
        <v>6</v>
      </c>
      <c r="M68" s="1">
        <v>10</v>
      </c>
      <c r="N68">
        <v>8</v>
      </c>
      <c r="O68">
        <v>8</v>
      </c>
      <c r="P68" s="1">
        <v>10</v>
      </c>
      <c r="Q68">
        <v>11</v>
      </c>
      <c r="DP68" t="str">
        <f>A68</f>
        <v>Murray S</v>
      </c>
    </row>
    <row r="69" spans="1:120" x14ac:dyDescent="0.2">
      <c r="A69" s="1" t="s">
        <v>385</v>
      </c>
      <c r="C69">
        <f>SUM(F69:DO69)</f>
        <v>66</v>
      </c>
      <c r="D69">
        <f>COUNT(F69:DO69)</f>
        <v>9</v>
      </c>
      <c r="E69" s="3">
        <f>AVERAGE(F69:DO69)</f>
        <v>7.333333333333333</v>
      </c>
      <c r="G69">
        <v>8</v>
      </c>
      <c r="H69">
        <v>8</v>
      </c>
      <c r="I69">
        <v>7</v>
      </c>
      <c r="L69">
        <v>8</v>
      </c>
      <c r="M69">
        <v>8</v>
      </c>
      <c r="N69">
        <v>7</v>
      </c>
      <c r="O69">
        <v>8</v>
      </c>
      <c r="P69">
        <v>6</v>
      </c>
      <c r="AL69">
        <v>6</v>
      </c>
      <c r="DP69" t="str">
        <f>A69</f>
        <v>McDiarmid AJ Miss</v>
      </c>
    </row>
    <row r="70" spans="1:120" x14ac:dyDescent="0.2">
      <c r="A70" s="1" t="s">
        <v>231</v>
      </c>
      <c r="B70" s="6">
        <v>2</v>
      </c>
      <c r="C70">
        <f>SUM(F70:DO70)</f>
        <v>64</v>
      </c>
      <c r="D70">
        <f>COUNT(F70:DO70)</f>
        <v>9</v>
      </c>
      <c r="E70" s="3">
        <f>AVERAGE(F70:DO70)</f>
        <v>7.1111111111111107</v>
      </c>
      <c r="AU70">
        <v>6</v>
      </c>
      <c r="BB70" s="1">
        <v>12</v>
      </c>
      <c r="BC70">
        <v>6</v>
      </c>
      <c r="BE70">
        <v>3</v>
      </c>
      <c r="BG70">
        <v>6</v>
      </c>
      <c r="BI70">
        <v>7</v>
      </c>
      <c r="BJ70">
        <v>8</v>
      </c>
      <c r="BL70" s="1">
        <v>11</v>
      </c>
      <c r="BM70">
        <v>5</v>
      </c>
      <c r="DP70" t="str">
        <f>A70</f>
        <v>Wylie KF</v>
      </c>
    </row>
    <row r="71" spans="1:120" x14ac:dyDescent="0.2">
      <c r="A71" s="1" t="s">
        <v>358</v>
      </c>
      <c r="B71" s="6">
        <v>1</v>
      </c>
      <c r="C71">
        <f>SUM(F71:DO71)</f>
        <v>64</v>
      </c>
      <c r="D71">
        <f>COUNT(F71:DO71)</f>
        <v>10</v>
      </c>
      <c r="E71" s="3">
        <f>AVERAGE(F71:DO71)</f>
        <v>6.4</v>
      </c>
      <c r="G71">
        <v>6</v>
      </c>
      <c r="H71">
        <v>5</v>
      </c>
      <c r="J71">
        <v>4</v>
      </c>
      <c r="M71">
        <v>6</v>
      </c>
      <c r="AI71">
        <v>6</v>
      </c>
      <c r="AJ71">
        <v>5</v>
      </c>
      <c r="AL71">
        <v>7</v>
      </c>
      <c r="AN71">
        <v>6</v>
      </c>
      <c r="AP71">
        <v>7</v>
      </c>
      <c r="AQ71" s="1">
        <v>12</v>
      </c>
      <c r="DP71" t="str">
        <f>A71</f>
        <v>Cornelius DA Miss</v>
      </c>
    </row>
    <row r="72" spans="1:120" x14ac:dyDescent="0.2">
      <c r="A72" s="1" t="s">
        <v>66</v>
      </c>
      <c r="B72" s="6">
        <v>1</v>
      </c>
      <c r="C72">
        <f>SUM(F72:DO72)</f>
        <v>63</v>
      </c>
      <c r="D72">
        <f>COUNT(F72:DO72)</f>
        <v>8</v>
      </c>
      <c r="E72" s="3">
        <f>AVERAGE(F72:DO72)</f>
        <v>7.875</v>
      </c>
      <c r="AO72">
        <v>9</v>
      </c>
      <c r="AQ72">
        <v>6</v>
      </c>
      <c r="AR72">
        <v>11</v>
      </c>
      <c r="AS72">
        <v>8</v>
      </c>
      <c r="AW72">
        <v>4</v>
      </c>
      <c r="AX72">
        <v>8</v>
      </c>
      <c r="AY72">
        <v>8</v>
      </c>
      <c r="AZ72">
        <v>9</v>
      </c>
      <c r="DP72" t="str">
        <f>A72</f>
        <v>Noble GW</v>
      </c>
    </row>
    <row r="73" spans="1:120" x14ac:dyDescent="0.2">
      <c r="A73" s="1" t="s">
        <v>273</v>
      </c>
      <c r="C73">
        <f>SUM(F73:DO73)</f>
        <v>63</v>
      </c>
      <c r="D73">
        <f>COUNT(F73:DO73)</f>
        <v>12</v>
      </c>
      <c r="E73" s="3">
        <f>AVERAGE(F73:DO73)</f>
        <v>5.25</v>
      </c>
      <c r="BU73">
        <v>2</v>
      </c>
      <c r="BV73">
        <v>5</v>
      </c>
      <c r="BX73">
        <v>4</v>
      </c>
      <c r="BY73">
        <v>4</v>
      </c>
      <c r="BZ73">
        <v>7</v>
      </c>
      <c r="CA73">
        <v>5</v>
      </c>
      <c r="CB73">
        <v>5</v>
      </c>
      <c r="CC73">
        <v>7</v>
      </c>
      <c r="CD73">
        <v>8</v>
      </c>
      <c r="CE73">
        <v>7</v>
      </c>
      <c r="CF73">
        <v>5</v>
      </c>
      <c r="CG73">
        <v>4</v>
      </c>
      <c r="DP73" t="str">
        <f>A73</f>
        <v>Lintern DA Miss</v>
      </c>
    </row>
    <row r="74" spans="1:120" x14ac:dyDescent="0.2">
      <c r="A74" s="1" t="s">
        <v>561</v>
      </c>
      <c r="B74" s="6">
        <v>1</v>
      </c>
      <c r="C74">
        <f>SUM(F74:DO74)</f>
        <v>61</v>
      </c>
      <c r="D74">
        <f>COUNT(F74:DO74)</f>
        <v>7</v>
      </c>
      <c r="E74" s="3">
        <f>AVERAGE(F74:DO74)</f>
        <v>8.7142857142857135</v>
      </c>
      <c r="BE74">
        <v>7</v>
      </c>
      <c r="BH74">
        <v>10</v>
      </c>
      <c r="BI74">
        <v>8</v>
      </c>
      <c r="BM74">
        <v>7</v>
      </c>
      <c r="BN74">
        <v>11</v>
      </c>
      <c r="BO74">
        <v>8</v>
      </c>
      <c r="BP74">
        <v>10</v>
      </c>
      <c r="DP74" t="str">
        <f>A74</f>
        <v>Fidler PJM</v>
      </c>
    </row>
    <row r="75" spans="1:120" x14ac:dyDescent="0.2">
      <c r="A75" s="1" t="s">
        <v>54</v>
      </c>
      <c r="B75" s="6">
        <v>2</v>
      </c>
      <c r="C75">
        <f>SUM(F75:DO75)</f>
        <v>60</v>
      </c>
      <c r="D75">
        <f>COUNT(F75:DO75)</f>
        <v>7</v>
      </c>
      <c r="E75" s="3">
        <f>AVERAGE(F75:DO75)</f>
        <v>8.5714285714285712</v>
      </c>
      <c r="AX75">
        <v>6</v>
      </c>
      <c r="AY75">
        <v>5</v>
      </c>
      <c r="BB75" s="1">
        <v>13</v>
      </c>
      <c r="BE75">
        <v>9</v>
      </c>
      <c r="BF75">
        <v>6</v>
      </c>
      <c r="BG75" s="1">
        <v>11</v>
      </c>
      <c r="BH75">
        <v>10</v>
      </c>
      <c r="DP75" t="str">
        <f>A75</f>
        <v>Prichard WdeB</v>
      </c>
    </row>
    <row r="76" spans="1:120" x14ac:dyDescent="0.2">
      <c r="A76" s="1" t="s">
        <v>10</v>
      </c>
      <c r="C76">
        <f>SUM(F76:DO76)</f>
        <v>60</v>
      </c>
      <c r="D76">
        <f>COUNT(F76:DO76)</f>
        <v>10</v>
      </c>
      <c r="E76" s="3">
        <f>AVERAGE(F76:DO76)</f>
        <v>6</v>
      </c>
      <c r="BL76">
        <v>2</v>
      </c>
      <c r="BM76">
        <v>8</v>
      </c>
      <c r="BP76">
        <v>4</v>
      </c>
      <c r="BQ76">
        <v>8</v>
      </c>
      <c r="BR76">
        <v>7</v>
      </c>
      <c r="BS76">
        <v>6</v>
      </c>
      <c r="BT76">
        <v>6</v>
      </c>
      <c r="BU76">
        <v>7</v>
      </c>
      <c r="BV76">
        <v>9</v>
      </c>
      <c r="BX76">
        <v>3</v>
      </c>
      <c r="DP76" t="str">
        <f>A76</f>
        <v>Warwick JG</v>
      </c>
    </row>
    <row r="77" spans="1:120" x14ac:dyDescent="0.2">
      <c r="A77" s="8" t="s">
        <v>248</v>
      </c>
      <c r="C77">
        <f>SUM(F77:DO77)</f>
        <v>59</v>
      </c>
      <c r="D77">
        <f>COUNT(F77:DO77)</f>
        <v>9</v>
      </c>
      <c r="E77" s="3">
        <f>AVERAGE(F77:DO77)</f>
        <v>6.5555555555555554</v>
      </c>
      <c r="M77">
        <v>4</v>
      </c>
      <c r="N77">
        <v>8</v>
      </c>
      <c r="P77">
        <v>6</v>
      </c>
      <c r="R77">
        <v>5</v>
      </c>
      <c r="S77">
        <v>7</v>
      </c>
      <c r="T77">
        <v>9</v>
      </c>
      <c r="V77">
        <v>4</v>
      </c>
      <c r="X77">
        <v>6</v>
      </c>
      <c r="Y77">
        <v>10</v>
      </c>
      <c r="DP77" t="str">
        <f>A77</f>
        <v>Morrow NW</v>
      </c>
    </row>
    <row r="78" spans="1:120" x14ac:dyDescent="0.2">
      <c r="A78" s="1" t="s">
        <v>237</v>
      </c>
      <c r="C78">
        <f>SUM(F78:DO78)</f>
        <v>58</v>
      </c>
      <c r="D78">
        <f>COUNT(F78:DO78)</f>
        <v>6</v>
      </c>
      <c r="E78" s="3">
        <f>AVERAGE(F78:DO78)</f>
        <v>9.6666666666666661</v>
      </c>
      <c r="CK78">
        <v>10</v>
      </c>
      <c r="CL78">
        <v>10</v>
      </c>
      <c r="CO78">
        <v>13</v>
      </c>
      <c r="CP78">
        <v>10</v>
      </c>
      <c r="CR78">
        <v>8</v>
      </c>
      <c r="CS78">
        <v>7</v>
      </c>
      <c r="DP78" t="str">
        <f>A78</f>
        <v>Klein BG</v>
      </c>
    </row>
    <row r="79" spans="1:120" x14ac:dyDescent="0.2">
      <c r="A79" s="1" t="s">
        <v>581</v>
      </c>
      <c r="B79" s="6">
        <v>2</v>
      </c>
      <c r="C79">
        <f>SUM(F79:DO79)</f>
        <v>58</v>
      </c>
      <c r="D79">
        <f>COUNT(F79:DO79)</f>
        <v>6</v>
      </c>
      <c r="E79" s="3">
        <f>AVERAGE(F79:DO79)</f>
        <v>9.6666666666666661</v>
      </c>
      <c r="K79" s="1">
        <v>12</v>
      </c>
      <c r="O79">
        <v>9</v>
      </c>
      <c r="P79" s="1">
        <v>11</v>
      </c>
      <c r="Q79">
        <v>8</v>
      </c>
      <c r="S79">
        <v>10</v>
      </c>
      <c r="T79">
        <v>8</v>
      </c>
      <c r="DP79" t="str">
        <f>A79</f>
        <v>Chapman PJ</v>
      </c>
    </row>
    <row r="80" spans="1:120" x14ac:dyDescent="0.2">
      <c r="A80" s="1" t="s">
        <v>101</v>
      </c>
      <c r="B80" s="6">
        <v>1</v>
      </c>
      <c r="C80">
        <f>SUM(F80:DO80)</f>
        <v>58</v>
      </c>
      <c r="D80">
        <f>COUNT(F80:DO80)</f>
        <v>7</v>
      </c>
      <c r="E80" s="3">
        <f>AVERAGE(F80:DO80)</f>
        <v>8.2857142857142865</v>
      </c>
      <c r="V80">
        <v>7</v>
      </c>
      <c r="W80">
        <v>10</v>
      </c>
      <c r="X80">
        <v>7</v>
      </c>
      <c r="Y80">
        <v>7</v>
      </c>
      <c r="Z80">
        <v>8</v>
      </c>
      <c r="AA80">
        <v>7</v>
      </c>
      <c r="AB80" s="1">
        <v>12</v>
      </c>
      <c r="DP80" t="str">
        <f>A80</f>
        <v>Beijderwellen R</v>
      </c>
    </row>
    <row r="81" spans="1:120" x14ac:dyDescent="0.2">
      <c r="A81" s="8" t="s">
        <v>256</v>
      </c>
      <c r="B81" s="6">
        <v>1</v>
      </c>
      <c r="C81">
        <f>SUM(F81:DO81)</f>
        <v>58</v>
      </c>
      <c r="D81">
        <f>COUNT(F81:DO81)</f>
        <v>8</v>
      </c>
      <c r="E81" s="3">
        <f>AVERAGE(F81:DO81)</f>
        <v>7.25</v>
      </c>
      <c r="H81">
        <v>10</v>
      </c>
      <c r="I81" s="1">
        <v>12</v>
      </c>
      <c r="O81">
        <v>4</v>
      </c>
      <c r="P81">
        <v>8</v>
      </c>
      <c r="R81">
        <v>8</v>
      </c>
      <c r="W81">
        <v>4</v>
      </c>
      <c r="Y81">
        <v>6</v>
      </c>
      <c r="Z81">
        <v>6</v>
      </c>
      <c r="DP81" t="str">
        <f>A81</f>
        <v>Wicks JH</v>
      </c>
    </row>
    <row r="82" spans="1:120" x14ac:dyDescent="0.2">
      <c r="A82" s="1" t="s">
        <v>236</v>
      </c>
      <c r="C82">
        <f>SUM(F82:DO82)</f>
        <v>57</v>
      </c>
      <c r="D82">
        <f>COUNT(F82:DO82)</f>
        <v>7</v>
      </c>
      <c r="E82" s="3">
        <f>AVERAGE(F82:DO82)</f>
        <v>8.1428571428571423</v>
      </c>
      <c r="DI82">
        <v>3</v>
      </c>
      <c r="DJ82">
        <v>1</v>
      </c>
      <c r="DK82">
        <v>12</v>
      </c>
      <c r="DL82">
        <v>8</v>
      </c>
      <c r="DM82">
        <v>12</v>
      </c>
      <c r="DN82">
        <v>8</v>
      </c>
      <c r="DO82">
        <v>13</v>
      </c>
      <c r="DP82" t="str">
        <f>A82</f>
        <v>Willis CEC</v>
      </c>
    </row>
    <row r="83" spans="1:120" x14ac:dyDescent="0.2">
      <c r="A83" s="1" t="s">
        <v>5</v>
      </c>
      <c r="B83" s="6">
        <v>1</v>
      </c>
      <c r="C83">
        <f>SUM(F83:DO83)</f>
        <v>55</v>
      </c>
      <c r="D83">
        <f>COUNT(F83:DO83)</f>
        <v>5</v>
      </c>
      <c r="E83" s="3">
        <f>AVERAGE(F83:DO83)</f>
        <v>11</v>
      </c>
      <c r="DB83">
        <v>12</v>
      </c>
      <c r="DC83">
        <v>12</v>
      </c>
      <c r="DE83">
        <v>9</v>
      </c>
      <c r="DH83">
        <v>9</v>
      </c>
      <c r="DJ83">
        <v>13</v>
      </c>
      <c r="DP83" t="str">
        <f>A83</f>
        <v>Corbally C</v>
      </c>
    </row>
    <row r="84" spans="1:120" x14ac:dyDescent="0.2">
      <c r="A84" s="1" t="s">
        <v>492</v>
      </c>
      <c r="B84" s="6">
        <v>2</v>
      </c>
      <c r="C84">
        <f>SUM(F84:DO84)</f>
        <v>55</v>
      </c>
      <c r="D84">
        <f>COUNT(F84:DO84)</f>
        <v>7</v>
      </c>
      <c r="E84" s="3">
        <f>AVERAGE(F84:DO84)</f>
        <v>7.8571428571428568</v>
      </c>
      <c r="G84">
        <v>8</v>
      </c>
      <c r="H84">
        <v>7</v>
      </c>
      <c r="I84">
        <v>5</v>
      </c>
      <c r="J84">
        <v>7</v>
      </c>
      <c r="L84" s="1">
        <v>11</v>
      </c>
      <c r="M84">
        <v>7</v>
      </c>
      <c r="N84" s="1">
        <v>10</v>
      </c>
      <c r="DP84" t="str">
        <f>A84</f>
        <v>Hallam O</v>
      </c>
    </row>
    <row r="85" spans="1:120" x14ac:dyDescent="0.2">
      <c r="A85" s="1" t="s">
        <v>243</v>
      </c>
      <c r="B85" s="6">
        <v>1</v>
      </c>
      <c r="C85">
        <f>SUM(F85:DO85)</f>
        <v>53</v>
      </c>
      <c r="D85">
        <f>COUNT(F85:DO85)</f>
        <v>5</v>
      </c>
      <c r="E85" s="3">
        <f>AVERAGE(F85:DO85)</f>
        <v>10.6</v>
      </c>
      <c r="DG85">
        <v>8</v>
      </c>
      <c r="DH85">
        <v>14</v>
      </c>
      <c r="DI85">
        <v>9</v>
      </c>
      <c r="DJ85">
        <v>11</v>
      </c>
      <c r="DK85">
        <v>11</v>
      </c>
      <c r="DP85" t="str">
        <f>A85</f>
        <v>Fawcett EA</v>
      </c>
    </row>
    <row r="86" spans="1:120" x14ac:dyDescent="0.2">
      <c r="A86" s="1" t="s">
        <v>238</v>
      </c>
      <c r="C86">
        <f>SUM(F86:DO86)</f>
        <v>53</v>
      </c>
      <c r="D86">
        <f>COUNT(F86:DO86)</f>
        <v>5</v>
      </c>
      <c r="E86" s="3">
        <f>AVERAGE(F86:DO86)</f>
        <v>10.6</v>
      </c>
      <c r="DJ86">
        <v>7</v>
      </c>
      <c r="DL86">
        <v>11</v>
      </c>
      <c r="DM86">
        <v>13</v>
      </c>
      <c r="DN86">
        <v>9</v>
      </c>
      <c r="DO86">
        <v>13</v>
      </c>
      <c r="DP86" t="str">
        <f>A86</f>
        <v>Locock CD</v>
      </c>
    </row>
    <row r="87" spans="1:120" x14ac:dyDescent="0.2">
      <c r="A87" s="1" t="s">
        <v>104</v>
      </c>
      <c r="B87" s="6">
        <v>2</v>
      </c>
      <c r="C87">
        <f>SUM(F87:DO87)</f>
        <v>53</v>
      </c>
      <c r="D87">
        <f>COUNT(F87:DO87)</f>
        <v>7</v>
      </c>
      <c r="E87" s="3">
        <f>AVERAGE(F87:DO87)</f>
        <v>7.5714285714285712</v>
      </c>
      <c r="AO87" s="1">
        <v>11</v>
      </c>
      <c r="AU87">
        <v>7</v>
      </c>
      <c r="AV87">
        <v>5</v>
      </c>
      <c r="AW87">
        <v>7</v>
      </c>
      <c r="AX87">
        <v>6</v>
      </c>
      <c r="AY87" s="1">
        <v>13</v>
      </c>
      <c r="AZ87">
        <v>4</v>
      </c>
      <c r="DP87" t="str">
        <f>A87</f>
        <v>Bond ID</v>
      </c>
    </row>
    <row r="88" spans="1:120" x14ac:dyDescent="0.2">
      <c r="A88" s="8" t="s">
        <v>28</v>
      </c>
      <c r="B88" s="6">
        <v>1</v>
      </c>
      <c r="C88">
        <f>SUM(F88:DO88)</f>
        <v>53</v>
      </c>
      <c r="D88">
        <f>COUNT(F88:DO88)</f>
        <v>7</v>
      </c>
      <c r="E88" s="3">
        <f>AVERAGE(F88:DO88)</f>
        <v>7.5714285714285712</v>
      </c>
      <c r="P88">
        <v>6</v>
      </c>
      <c r="R88">
        <v>10</v>
      </c>
      <c r="S88">
        <v>5</v>
      </c>
      <c r="X88">
        <v>9</v>
      </c>
      <c r="Y88">
        <v>7</v>
      </c>
      <c r="Z88">
        <v>5</v>
      </c>
      <c r="AB88" s="1">
        <v>11</v>
      </c>
      <c r="DP88" t="str">
        <f>A88</f>
        <v>Evans MT</v>
      </c>
    </row>
    <row r="89" spans="1:120" x14ac:dyDescent="0.2">
      <c r="A89" s="1" t="s">
        <v>77</v>
      </c>
      <c r="B89" s="6">
        <v>1</v>
      </c>
      <c r="C89">
        <f>SUM(F89:DO89)</f>
        <v>53</v>
      </c>
      <c r="D89">
        <f>COUNT(F89:DO89)</f>
        <v>8</v>
      </c>
      <c r="E89" s="3">
        <f>AVERAGE(F89:DO89)</f>
        <v>6.625</v>
      </c>
      <c r="X89">
        <v>2</v>
      </c>
      <c r="Y89">
        <v>9</v>
      </c>
      <c r="AA89">
        <v>7</v>
      </c>
      <c r="AB89">
        <v>4</v>
      </c>
      <c r="AC89" s="1">
        <v>10</v>
      </c>
      <c r="AD89">
        <v>8</v>
      </c>
      <c r="AE89">
        <v>4</v>
      </c>
      <c r="AF89">
        <v>9</v>
      </c>
      <c r="DP89" t="str">
        <f>A89</f>
        <v>Magee DJ</v>
      </c>
    </row>
    <row r="90" spans="1:120" x14ac:dyDescent="0.2">
      <c r="A90" s="1" t="s">
        <v>582</v>
      </c>
      <c r="C90">
        <f>SUM(F90:DO90)</f>
        <v>53</v>
      </c>
      <c r="D90">
        <f>COUNT(F90:DO90)</f>
        <v>8</v>
      </c>
      <c r="E90" s="3">
        <f>AVERAGE(F90:DO90)</f>
        <v>6.625</v>
      </c>
      <c r="H90">
        <v>7</v>
      </c>
      <c r="I90">
        <v>4</v>
      </c>
      <c r="J90">
        <v>1</v>
      </c>
      <c r="M90">
        <v>10</v>
      </c>
      <c r="N90">
        <v>5</v>
      </c>
      <c r="O90">
        <v>7</v>
      </c>
      <c r="Q90">
        <v>11</v>
      </c>
      <c r="W90">
        <v>8</v>
      </c>
      <c r="DP90" t="str">
        <f>A90</f>
        <v>Polhill NK</v>
      </c>
    </row>
    <row r="91" spans="1:120" x14ac:dyDescent="0.2">
      <c r="A91" s="1" t="s">
        <v>40</v>
      </c>
      <c r="C91">
        <f>SUM(F91:DO91)</f>
        <v>52</v>
      </c>
      <c r="D91">
        <f>COUNT(F91:DO91)</f>
        <v>7</v>
      </c>
      <c r="E91" s="3">
        <f>AVERAGE(F91:DO91)</f>
        <v>7.4285714285714288</v>
      </c>
      <c r="H91">
        <v>4</v>
      </c>
      <c r="I91">
        <v>6</v>
      </c>
      <c r="L91">
        <v>7</v>
      </c>
      <c r="M91">
        <v>10</v>
      </c>
      <c r="AR91">
        <v>8</v>
      </c>
      <c r="AS91">
        <v>7</v>
      </c>
      <c r="AU91">
        <v>10</v>
      </c>
      <c r="DP91" t="str">
        <f>A91</f>
        <v>Davis EJ</v>
      </c>
    </row>
    <row r="92" spans="1:120" x14ac:dyDescent="0.2">
      <c r="A92" s="1" t="s">
        <v>140</v>
      </c>
      <c r="C92">
        <f>SUM(F92:DO92)</f>
        <v>52</v>
      </c>
      <c r="D92">
        <f>COUNT(F92:DO92)</f>
        <v>10</v>
      </c>
      <c r="E92" s="3">
        <f>AVERAGE(F92:DO92)</f>
        <v>5.2</v>
      </c>
      <c r="L92">
        <v>6</v>
      </c>
      <c r="M92">
        <v>5</v>
      </c>
      <c r="N92">
        <v>5</v>
      </c>
      <c r="Q92">
        <v>3</v>
      </c>
      <c r="R92">
        <v>6</v>
      </c>
      <c r="S92">
        <v>5</v>
      </c>
      <c r="T92">
        <v>8</v>
      </c>
      <c r="U92">
        <v>9</v>
      </c>
      <c r="AE92">
        <v>2</v>
      </c>
      <c r="AG92">
        <v>3</v>
      </c>
      <c r="DP92" t="str">
        <f>A92</f>
        <v>Gale GK</v>
      </c>
    </row>
    <row r="93" spans="1:120" x14ac:dyDescent="0.2">
      <c r="A93" s="1" t="s">
        <v>242</v>
      </c>
      <c r="C93">
        <f>SUM(F93:DO93)</f>
        <v>51</v>
      </c>
      <c r="D93">
        <f>COUNT(F93:DO93)</f>
        <v>5</v>
      </c>
      <c r="E93" s="3">
        <f>AVERAGE(F93:DO93)</f>
        <v>10.199999999999999</v>
      </c>
      <c r="CL93">
        <v>9</v>
      </c>
      <c r="CM93">
        <v>12</v>
      </c>
      <c r="CN93">
        <v>11</v>
      </c>
      <c r="CO93">
        <v>9</v>
      </c>
      <c r="CQ93">
        <v>10</v>
      </c>
      <c r="DP93" t="str">
        <f>A93</f>
        <v>Ionides AC Mrs</v>
      </c>
    </row>
    <row r="94" spans="1:120" x14ac:dyDescent="0.2">
      <c r="A94" s="1" t="s">
        <v>350</v>
      </c>
      <c r="C94">
        <f>SUM(F94:DO94)</f>
        <v>51</v>
      </c>
      <c r="D94">
        <f>COUNT(F94:DO94)</f>
        <v>5</v>
      </c>
      <c r="E94" s="3">
        <f>AVERAGE(F94:DO94)</f>
        <v>10.199999999999999</v>
      </c>
      <c r="CO94">
        <v>11</v>
      </c>
      <c r="CT94">
        <v>8</v>
      </c>
      <c r="CU94">
        <v>10</v>
      </c>
      <c r="CV94">
        <v>12</v>
      </c>
      <c r="CX94">
        <v>10</v>
      </c>
      <c r="DP94" t="str">
        <f>A94</f>
        <v>Joseph DLG</v>
      </c>
    </row>
    <row r="95" spans="1:120" x14ac:dyDescent="0.2">
      <c r="A95" s="1" t="s">
        <v>563</v>
      </c>
      <c r="C95">
        <f>SUM(F95:DO95)</f>
        <v>51</v>
      </c>
      <c r="D95">
        <f>COUNT(F95:DO95)</f>
        <v>8</v>
      </c>
      <c r="E95" s="3">
        <f>AVERAGE(F95:DO95)</f>
        <v>6.375</v>
      </c>
      <c r="G95">
        <v>5</v>
      </c>
      <c r="H95">
        <v>8</v>
      </c>
      <c r="I95">
        <v>6</v>
      </c>
      <c r="K95">
        <v>8</v>
      </c>
      <c r="L95">
        <v>8</v>
      </c>
      <c r="Q95">
        <v>6</v>
      </c>
      <c r="R95">
        <v>2</v>
      </c>
      <c r="S95">
        <v>8</v>
      </c>
      <c r="DP95" t="str">
        <f>A95</f>
        <v>Rigge PK</v>
      </c>
    </row>
    <row r="96" spans="1:120" x14ac:dyDescent="0.2">
      <c r="A96" s="1" t="s">
        <v>113</v>
      </c>
      <c r="B96" s="6">
        <v>1</v>
      </c>
      <c r="C96">
        <f>SUM(F96:DO96)</f>
        <v>51</v>
      </c>
      <c r="D96">
        <f>COUNT(F96:DO96)</f>
        <v>11</v>
      </c>
      <c r="E96" s="3">
        <f>AVERAGE(F96:DO96)</f>
        <v>4.6363636363636367</v>
      </c>
      <c r="AZ96">
        <v>4</v>
      </c>
      <c r="BA96">
        <v>6</v>
      </c>
      <c r="BB96">
        <v>5</v>
      </c>
      <c r="BC96">
        <v>2</v>
      </c>
      <c r="BD96">
        <v>7</v>
      </c>
      <c r="BE96" s="1">
        <v>7</v>
      </c>
      <c r="BL96">
        <v>3</v>
      </c>
      <c r="BM96">
        <v>4</v>
      </c>
      <c r="BO96">
        <v>6</v>
      </c>
      <c r="BP96">
        <v>5</v>
      </c>
      <c r="BQ96">
        <v>2</v>
      </c>
      <c r="DP96" t="str">
        <f>A96</f>
        <v>Camroux AV</v>
      </c>
    </row>
    <row r="97" spans="1:120" x14ac:dyDescent="0.2">
      <c r="A97" s="1" t="s">
        <v>308</v>
      </c>
      <c r="B97" s="6">
        <v>1</v>
      </c>
      <c r="C97">
        <f>SUM(F97:DO97)</f>
        <v>50</v>
      </c>
      <c r="D97">
        <f>COUNT(F97:DO97)</f>
        <v>7</v>
      </c>
      <c r="E97" s="3">
        <f>AVERAGE(F97:DO97)</f>
        <v>7.1428571428571432</v>
      </c>
      <c r="G97">
        <v>9</v>
      </c>
      <c r="I97">
        <v>4</v>
      </c>
      <c r="O97">
        <v>2</v>
      </c>
      <c r="Q97">
        <v>10</v>
      </c>
      <c r="R97" s="1">
        <v>12</v>
      </c>
      <c r="T97">
        <v>6</v>
      </c>
      <c r="U97">
        <v>7</v>
      </c>
      <c r="DP97" t="str">
        <f>A97</f>
        <v>Higgins GM Miss</v>
      </c>
    </row>
    <row r="98" spans="1:120" x14ac:dyDescent="0.2">
      <c r="A98" s="1" t="s">
        <v>59</v>
      </c>
      <c r="B98" s="6">
        <v>0.5</v>
      </c>
      <c r="C98">
        <f>SUM(F98:DO98)</f>
        <v>50</v>
      </c>
      <c r="D98">
        <f>COUNT(F98:DO98)</f>
        <v>9</v>
      </c>
      <c r="E98" s="3">
        <f>AVERAGE(F98:DO98)</f>
        <v>5.5555555555555554</v>
      </c>
      <c r="W98">
        <v>5</v>
      </c>
      <c r="Y98">
        <v>4</v>
      </c>
      <c r="Z98">
        <v>7</v>
      </c>
      <c r="AB98">
        <v>9</v>
      </c>
      <c r="AE98" s="1">
        <v>9</v>
      </c>
      <c r="AG98">
        <v>3</v>
      </c>
      <c r="AH98">
        <v>2</v>
      </c>
      <c r="AJ98">
        <v>6</v>
      </c>
      <c r="AK98">
        <v>5</v>
      </c>
      <c r="DP98" t="str">
        <f>A98</f>
        <v>Patmore CJ</v>
      </c>
    </row>
    <row r="99" spans="1:120" x14ac:dyDescent="0.2">
      <c r="A99" s="1" t="s">
        <v>501</v>
      </c>
      <c r="C99">
        <f>SUM(F99:DO99)</f>
        <v>49</v>
      </c>
      <c r="D99">
        <f>COUNT(F99:DO99)</f>
        <v>6</v>
      </c>
      <c r="E99" s="3">
        <f>AVERAGE(F99:DO99)</f>
        <v>8.1666666666666661</v>
      </c>
      <c r="J99">
        <v>9</v>
      </c>
      <c r="K99">
        <v>5</v>
      </c>
      <c r="L99">
        <v>9</v>
      </c>
      <c r="M99">
        <v>9</v>
      </c>
      <c r="N99">
        <v>7</v>
      </c>
      <c r="O99">
        <v>10</v>
      </c>
      <c r="DP99" t="str">
        <f>A99</f>
        <v>Carter CL</v>
      </c>
    </row>
    <row r="100" spans="1:120" x14ac:dyDescent="0.2">
      <c r="A100" s="1" t="s">
        <v>249</v>
      </c>
      <c r="B100" s="6">
        <v>2</v>
      </c>
      <c r="C100">
        <f>SUM(F100:DO100)</f>
        <v>49</v>
      </c>
      <c r="D100">
        <f>COUNT(F100:DO100)</f>
        <v>6</v>
      </c>
      <c r="E100" s="3">
        <f>AVERAGE(F100:DO100)</f>
        <v>8.1666666666666661</v>
      </c>
      <c r="I100">
        <v>10</v>
      </c>
      <c r="Q100" s="1">
        <v>9</v>
      </c>
      <c r="T100">
        <v>9</v>
      </c>
      <c r="U100" s="1">
        <v>11</v>
      </c>
      <c r="V100">
        <v>2</v>
      </c>
      <c r="W100">
        <v>8</v>
      </c>
      <c r="DP100" t="str">
        <f>A100</f>
        <v>Burch JA</v>
      </c>
    </row>
    <row r="101" spans="1:120" x14ac:dyDescent="0.2">
      <c r="A101" s="8" t="s">
        <v>116</v>
      </c>
      <c r="B101" s="6">
        <v>2</v>
      </c>
      <c r="C101">
        <f>SUM(F101:DO101)</f>
        <v>47</v>
      </c>
      <c r="D101">
        <f>COUNT(F101:DO101)</f>
        <v>7</v>
      </c>
      <c r="E101" s="3">
        <f>AVERAGE(F101:DO101)</f>
        <v>6.7142857142857144</v>
      </c>
      <c r="BM101">
        <v>4</v>
      </c>
      <c r="BN101">
        <v>5</v>
      </c>
      <c r="BQ101">
        <v>6</v>
      </c>
      <c r="BS101">
        <v>9</v>
      </c>
      <c r="BT101">
        <v>10</v>
      </c>
      <c r="BV101">
        <v>9</v>
      </c>
      <c r="BW101">
        <v>4</v>
      </c>
      <c r="DP101" t="str">
        <f>A101</f>
        <v>Cave GE</v>
      </c>
    </row>
    <row r="102" spans="1:120" ht="13.5" customHeight="1" x14ac:dyDescent="0.2">
      <c r="A102" s="1" t="s">
        <v>72</v>
      </c>
      <c r="B102" s="6">
        <v>1</v>
      </c>
      <c r="C102">
        <f>SUM(F102:DO102)</f>
        <v>47</v>
      </c>
      <c r="D102">
        <f>COUNT(F102:DO102)</f>
        <v>7</v>
      </c>
      <c r="E102" s="3">
        <f>AVERAGE(F102:DO102)</f>
        <v>6.7142857142857144</v>
      </c>
      <c r="AR102">
        <v>3</v>
      </c>
      <c r="AS102">
        <v>8</v>
      </c>
      <c r="AT102">
        <v>5</v>
      </c>
      <c r="AU102">
        <v>3</v>
      </c>
      <c r="AV102">
        <v>7</v>
      </c>
      <c r="AX102" s="1">
        <v>9</v>
      </c>
      <c r="AY102">
        <v>12</v>
      </c>
      <c r="DP102" t="str">
        <f>A102</f>
        <v>McCullough JR</v>
      </c>
    </row>
    <row r="103" spans="1:120" ht="13.5" customHeight="1" x14ac:dyDescent="0.2">
      <c r="A103" s="1" t="s">
        <v>194</v>
      </c>
      <c r="C103">
        <f>SUM(F103:DO103)</f>
        <v>47</v>
      </c>
      <c r="D103">
        <f>COUNT(F103:DO103)</f>
        <v>10</v>
      </c>
      <c r="E103" s="3">
        <f>AVERAGE(F103:DO103)</f>
        <v>4.7</v>
      </c>
      <c r="BJ103">
        <v>6</v>
      </c>
      <c r="BK103">
        <v>3</v>
      </c>
      <c r="BL103">
        <v>5</v>
      </c>
      <c r="BM103">
        <v>6</v>
      </c>
      <c r="BP103">
        <v>1</v>
      </c>
      <c r="BQ103">
        <v>1</v>
      </c>
      <c r="BR103">
        <v>5</v>
      </c>
      <c r="BS103">
        <v>6</v>
      </c>
      <c r="BT103">
        <v>6</v>
      </c>
      <c r="BU103">
        <v>8</v>
      </c>
      <c r="DP103" t="str">
        <f>A103</f>
        <v>Warwick EJ Miss</v>
      </c>
    </row>
    <row r="104" spans="1:120" x14ac:dyDescent="0.2">
      <c r="A104" s="1" t="s">
        <v>103</v>
      </c>
      <c r="C104">
        <f>SUM(F104:DO104)</f>
        <v>46</v>
      </c>
      <c r="D104">
        <f>COUNT(F104:DO104)</f>
        <v>7</v>
      </c>
      <c r="E104" s="3">
        <f>AVERAGE(F104:DO104)</f>
        <v>6.5714285714285712</v>
      </c>
      <c r="BC104">
        <v>6</v>
      </c>
      <c r="BG104">
        <v>8</v>
      </c>
      <c r="BH104">
        <v>5</v>
      </c>
      <c r="BI104">
        <v>6</v>
      </c>
      <c r="BJ104">
        <v>7</v>
      </c>
      <c r="BK104">
        <v>6</v>
      </c>
      <c r="BL104">
        <v>8</v>
      </c>
      <c r="DP104" t="str">
        <f>A104</f>
        <v>Borrett G</v>
      </c>
    </row>
    <row r="105" spans="1:120" x14ac:dyDescent="0.2">
      <c r="A105" s="1" t="s">
        <v>6</v>
      </c>
      <c r="B105" s="6">
        <v>1</v>
      </c>
      <c r="C105">
        <f>SUM(F105:DO105)</f>
        <v>45</v>
      </c>
      <c r="D105">
        <f>COUNT(F105:DO105)</f>
        <v>5</v>
      </c>
      <c r="E105" s="3">
        <f>AVERAGE(F105:DO105)</f>
        <v>9</v>
      </c>
      <c r="DI105">
        <v>14</v>
      </c>
      <c r="DJ105">
        <v>10</v>
      </c>
      <c r="DK105">
        <v>9</v>
      </c>
      <c r="DL105">
        <v>6</v>
      </c>
      <c r="DM105">
        <v>6</v>
      </c>
      <c r="DP105" t="str">
        <f>A105</f>
        <v>Barry M</v>
      </c>
    </row>
    <row r="106" spans="1:120" x14ac:dyDescent="0.2">
      <c r="A106" s="1" t="s">
        <v>222</v>
      </c>
      <c r="C106">
        <f>SUM(F106:DO106)</f>
        <v>45</v>
      </c>
      <c r="D106">
        <f>COUNT(F106:DO106)</f>
        <v>9</v>
      </c>
      <c r="E106" s="3">
        <f>AVERAGE(F106:DO106)</f>
        <v>5</v>
      </c>
      <c r="Q106">
        <v>5</v>
      </c>
      <c r="R106">
        <v>6</v>
      </c>
      <c r="U106">
        <v>5</v>
      </c>
      <c r="V106">
        <v>4</v>
      </c>
      <c r="AB106">
        <v>4</v>
      </c>
      <c r="AC106">
        <v>8</v>
      </c>
      <c r="AD106">
        <v>7</v>
      </c>
      <c r="AF106">
        <v>2</v>
      </c>
      <c r="AI106">
        <v>4</v>
      </c>
      <c r="DP106" t="str">
        <f>A106</f>
        <v>Tibble LG</v>
      </c>
    </row>
    <row r="107" spans="1:120" x14ac:dyDescent="0.2">
      <c r="A107" s="1" t="s">
        <v>82</v>
      </c>
      <c r="B107" s="6">
        <v>1</v>
      </c>
      <c r="C107">
        <f>SUM(F107:DO107)</f>
        <v>44</v>
      </c>
      <c r="D107">
        <f>COUNT(F107:DO107)</f>
        <v>6</v>
      </c>
      <c r="E107" s="3">
        <f>AVERAGE(F107:DO107)</f>
        <v>7.333333333333333</v>
      </c>
      <c r="V107">
        <v>6</v>
      </c>
      <c r="W107">
        <v>6</v>
      </c>
      <c r="Z107">
        <v>7</v>
      </c>
      <c r="AA107">
        <v>8</v>
      </c>
      <c r="AC107">
        <v>4</v>
      </c>
      <c r="AD107" s="1">
        <v>13</v>
      </c>
      <c r="AG107" s="1"/>
      <c r="DP107" t="str">
        <f>A107</f>
        <v>Kirby PJ</v>
      </c>
    </row>
    <row r="108" spans="1:120" x14ac:dyDescent="0.2">
      <c r="A108" s="1" t="s">
        <v>168</v>
      </c>
      <c r="C108">
        <f>SUM(F108:DO108)</f>
        <v>44</v>
      </c>
      <c r="D108">
        <f>COUNT(F108:DO108)</f>
        <v>6</v>
      </c>
      <c r="E108" s="3">
        <f>AVERAGE(F108:DO108)</f>
        <v>7.333333333333333</v>
      </c>
      <c r="T108">
        <v>10</v>
      </c>
      <c r="V108">
        <v>10</v>
      </c>
      <c r="X108">
        <v>6</v>
      </c>
      <c r="AA108">
        <v>8</v>
      </c>
      <c r="AB108">
        <v>3</v>
      </c>
      <c r="AC108">
        <v>7</v>
      </c>
      <c r="AM108" s="1"/>
      <c r="AR108" s="1"/>
      <c r="AS108" s="1"/>
      <c r="AV108" s="1"/>
      <c r="AX108" s="1"/>
      <c r="DP108" t="str">
        <f>A108</f>
        <v>Mundy D</v>
      </c>
    </row>
    <row r="109" spans="1:120" x14ac:dyDescent="0.2">
      <c r="A109" s="1" t="s">
        <v>35</v>
      </c>
      <c r="B109" s="6">
        <v>1</v>
      </c>
      <c r="C109">
        <f>SUM(F109:DO109)</f>
        <v>44</v>
      </c>
      <c r="D109">
        <f>COUNT(F109:DO109)</f>
        <v>7</v>
      </c>
      <c r="E109" s="3">
        <f>AVERAGE(F109:DO109)</f>
        <v>6.2857142857142856</v>
      </c>
      <c r="AW109">
        <v>4</v>
      </c>
      <c r="AZ109">
        <v>6</v>
      </c>
      <c r="BB109">
        <v>5</v>
      </c>
      <c r="BC109">
        <v>4</v>
      </c>
      <c r="BD109" s="1">
        <v>10</v>
      </c>
      <c r="BE109">
        <v>9</v>
      </c>
      <c r="BF109">
        <v>6</v>
      </c>
      <c r="DP109" t="str">
        <f>A109</f>
        <v>Prichard CHL</v>
      </c>
    </row>
    <row r="110" spans="1:120" x14ac:dyDescent="0.2">
      <c r="A110" s="1" t="s">
        <v>241</v>
      </c>
      <c r="B110" s="6">
        <v>1</v>
      </c>
      <c r="C110">
        <f>SUM(F110:DO110)</f>
        <v>42</v>
      </c>
      <c r="D110">
        <f>COUNT(F110:DO110)</f>
        <v>5</v>
      </c>
      <c r="E110" s="3">
        <f>AVERAGE(F110:DO110)</f>
        <v>8.4</v>
      </c>
      <c r="CW110">
        <v>6</v>
      </c>
      <c r="CX110">
        <v>5</v>
      </c>
      <c r="DB110">
        <v>13</v>
      </c>
      <c r="DC110">
        <v>10</v>
      </c>
      <c r="DD110">
        <v>8</v>
      </c>
      <c r="DP110" t="str">
        <f>A110</f>
        <v>Snell HWJ</v>
      </c>
    </row>
    <row r="111" spans="1:120" x14ac:dyDescent="0.2">
      <c r="A111" s="1" t="s">
        <v>584</v>
      </c>
      <c r="C111">
        <f>SUM(F111:DO111)</f>
        <v>42</v>
      </c>
      <c r="D111">
        <f>COUNT(F111:DO111)</f>
        <v>6</v>
      </c>
      <c r="E111" s="3">
        <f>AVERAGE(F111:DO111)</f>
        <v>7</v>
      </c>
      <c r="H111">
        <v>6</v>
      </c>
      <c r="M111">
        <v>9</v>
      </c>
      <c r="O111">
        <v>7</v>
      </c>
      <c r="P111">
        <v>8</v>
      </c>
      <c r="Y111">
        <v>3</v>
      </c>
      <c r="Z111">
        <v>9</v>
      </c>
      <c r="DP111" t="str">
        <f>A111</f>
        <v>Hayes S Mrs (Burrow)</v>
      </c>
    </row>
    <row r="112" spans="1:120" x14ac:dyDescent="0.2">
      <c r="A112" s="1" t="s">
        <v>240</v>
      </c>
      <c r="C112">
        <f>SUM(F112:DO112)</f>
        <v>41</v>
      </c>
      <c r="D112">
        <f>COUNT(F112:DO112)</f>
        <v>4</v>
      </c>
      <c r="E112" s="3">
        <f>AVERAGE(F112:DO112)</f>
        <v>10.25</v>
      </c>
      <c r="DB112">
        <v>11</v>
      </c>
      <c r="DD112">
        <v>10</v>
      </c>
      <c r="DG112">
        <v>10</v>
      </c>
      <c r="DH112">
        <v>10</v>
      </c>
      <c r="DP112" t="str">
        <f>A112</f>
        <v>Izard KH</v>
      </c>
    </row>
    <row r="113" spans="1:120" x14ac:dyDescent="0.2">
      <c r="A113" s="1" t="s">
        <v>124</v>
      </c>
      <c r="C113">
        <f>SUM(F113:DO113)</f>
        <v>41</v>
      </c>
      <c r="D113">
        <f>COUNT(F113:DO113)</f>
        <v>5</v>
      </c>
      <c r="E113" s="3">
        <f>AVERAGE(F113:DO113)</f>
        <v>8.1999999999999993</v>
      </c>
      <c r="AU113">
        <v>6</v>
      </c>
      <c r="AV113">
        <v>9</v>
      </c>
      <c r="AY113">
        <v>10</v>
      </c>
      <c r="AZ113">
        <v>9</v>
      </c>
      <c r="BA113">
        <v>7</v>
      </c>
      <c r="DP113" t="str">
        <f>A113</f>
        <v>Croker DJ</v>
      </c>
    </row>
    <row r="114" spans="1:120" x14ac:dyDescent="0.2">
      <c r="A114" s="1" t="s">
        <v>286</v>
      </c>
      <c r="B114" s="6">
        <v>1</v>
      </c>
      <c r="C114">
        <f>SUM(F114:DO114)</f>
        <v>40</v>
      </c>
      <c r="D114">
        <f>COUNT(F114:DO114)</f>
        <v>5</v>
      </c>
      <c r="E114" s="3">
        <f>AVERAGE(F114:DO114)</f>
        <v>8</v>
      </c>
      <c r="BL114">
        <v>4</v>
      </c>
      <c r="BM114">
        <v>6</v>
      </c>
      <c r="BN114">
        <v>11</v>
      </c>
      <c r="BO114">
        <v>9</v>
      </c>
      <c r="BP114">
        <v>10</v>
      </c>
      <c r="DP114" t="str">
        <f>A114</f>
        <v>Bolton JPR</v>
      </c>
    </row>
    <row r="115" spans="1:120" x14ac:dyDescent="0.2">
      <c r="A115" s="1" t="s">
        <v>297</v>
      </c>
      <c r="B115" s="6">
        <v>1</v>
      </c>
      <c r="C115">
        <f>SUM(F115:DO115)</f>
        <v>40</v>
      </c>
      <c r="D115">
        <f>COUNT(F115:DO115)</f>
        <v>5</v>
      </c>
      <c r="E115" s="3">
        <f>AVERAGE(F115:DO115)</f>
        <v>8</v>
      </c>
      <c r="CH115">
        <v>14</v>
      </c>
      <c r="CI115">
        <v>9</v>
      </c>
      <c r="CM115">
        <v>5</v>
      </c>
      <c r="CN115">
        <v>6</v>
      </c>
      <c r="CP115">
        <v>6</v>
      </c>
      <c r="DP115" t="str">
        <f>A115</f>
        <v>Colman CF</v>
      </c>
    </row>
    <row r="116" spans="1:120" x14ac:dyDescent="0.2">
      <c r="A116" s="1" t="s">
        <v>156</v>
      </c>
      <c r="B116" s="6">
        <v>2</v>
      </c>
      <c r="C116">
        <f>SUM(F116:DO116)</f>
        <v>40</v>
      </c>
      <c r="D116">
        <f>COUNT(F116:DO116)</f>
        <v>5</v>
      </c>
      <c r="E116" s="3">
        <f>AVERAGE(F116:DO116)</f>
        <v>8</v>
      </c>
      <c r="S116">
        <v>7</v>
      </c>
      <c r="T116">
        <v>8</v>
      </c>
      <c r="AA116" s="1">
        <v>9</v>
      </c>
      <c r="AL116">
        <v>5</v>
      </c>
      <c r="AM116" s="1">
        <v>11</v>
      </c>
      <c r="DP116" t="str">
        <f>A116</f>
        <v>Hector JD</v>
      </c>
    </row>
    <row r="117" spans="1:120" x14ac:dyDescent="0.2">
      <c r="A117" s="1" t="s">
        <v>167</v>
      </c>
      <c r="C117">
        <f>SUM(F117:DO117)</f>
        <v>40</v>
      </c>
      <c r="D117">
        <f>COUNT(F117:DO117)</f>
        <v>5</v>
      </c>
      <c r="E117" s="3">
        <f>AVERAGE(F117:DO117)</f>
        <v>8</v>
      </c>
      <c r="AE117">
        <v>6</v>
      </c>
      <c r="AH117">
        <v>10</v>
      </c>
      <c r="AK117">
        <v>8</v>
      </c>
      <c r="AN117">
        <v>8</v>
      </c>
      <c r="AS117">
        <v>8</v>
      </c>
      <c r="DP117" t="str">
        <f>A117</f>
        <v>Mrozinski AJ</v>
      </c>
    </row>
    <row r="118" spans="1:120" x14ac:dyDescent="0.2">
      <c r="A118" s="1" t="s">
        <v>47</v>
      </c>
      <c r="B118" s="6">
        <v>1</v>
      </c>
      <c r="C118">
        <f>SUM(F118:DO118)</f>
        <v>40</v>
      </c>
      <c r="D118">
        <f>COUNT(F118:DO118)</f>
        <v>5</v>
      </c>
      <c r="E118" s="3">
        <f>AVERAGE(F118:DO118)</f>
        <v>8</v>
      </c>
      <c r="AY118" s="1">
        <v>11</v>
      </c>
      <c r="BA118">
        <v>7</v>
      </c>
      <c r="BD118">
        <v>9</v>
      </c>
      <c r="BE118">
        <v>6</v>
      </c>
      <c r="BF118">
        <v>7</v>
      </c>
      <c r="DP118" t="str">
        <f>A118</f>
        <v>Rees DVH</v>
      </c>
    </row>
    <row r="119" spans="1:120" x14ac:dyDescent="0.2">
      <c r="A119" s="1" t="s">
        <v>33</v>
      </c>
      <c r="B119" s="6">
        <v>1</v>
      </c>
      <c r="C119">
        <f>SUM(F119:DO119)</f>
        <v>40</v>
      </c>
      <c r="D119">
        <f>COUNT(F119:DO119)</f>
        <v>5</v>
      </c>
      <c r="E119" s="3">
        <f>AVERAGE(F119:DO119)</f>
        <v>8</v>
      </c>
      <c r="AK119">
        <v>6</v>
      </c>
      <c r="AL119">
        <v>7</v>
      </c>
      <c r="AM119" s="1">
        <v>12</v>
      </c>
      <c r="AN119">
        <v>9</v>
      </c>
      <c r="AP119">
        <v>6</v>
      </c>
      <c r="DP119" t="str">
        <f>A119</f>
        <v>Wiggins DCD</v>
      </c>
    </row>
    <row r="120" spans="1:120" x14ac:dyDescent="0.2">
      <c r="A120" s="1" t="s">
        <v>239</v>
      </c>
      <c r="C120">
        <f>SUM(F120:DO120)</f>
        <v>40</v>
      </c>
      <c r="D120">
        <f>COUNT(F120:DO120)</f>
        <v>6</v>
      </c>
      <c r="E120" s="3">
        <f>AVERAGE(F120:DO120)</f>
        <v>6.666666666666667</v>
      </c>
      <c r="BG120">
        <v>2</v>
      </c>
      <c r="BH120">
        <v>6</v>
      </c>
      <c r="BI120">
        <v>11</v>
      </c>
      <c r="BJ120">
        <v>7</v>
      </c>
      <c r="BK120">
        <v>5</v>
      </c>
      <c r="BM120">
        <v>9</v>
      </c>
      <c r="DP120" t="str">
        <f>A120</f>
        <v>Perry BG</v>
      </c>
    </row>
    <row r="121" spans="1:120" x14ac:dyDescent="0.2">
      <c r="A121" s="1" t="s">
        <v>44</v>
      </c>
      <c r="C121">
        <f>SUM(F121:DO121)</f>
        <v>40</v>
      </c>
      <c r="D121">
        <f>COUNT(F121:DO121)</f>
        <v>6</v>
      </c>
      <c r="E121" s="3">
        <f>AVERAGE(F121:DO121)</f>
        <v>6.666666666666667</v>
      </c>
      <c r="AX121">
        <v>8</v>
      </c>
      <c r="BB121">
        <v>6</v>
      </c>
      <c r="BC121">
        <v>9</v>
      </c>
      <c r="BD121">
        <v>5</v>
      </c>
      <c r="BE121">
        <v>6</v>
      </c>
      <c r="BF121">
        <v>6</v>
      </c>
      <c r="DP121" t="str">
        <f>A121</f>
        <v>Wheeler JA</v>
      </c>
    </row>
    <row r="122" spans="1:120" x14ac:dyDescent="0.2">
      <c r="A122" s="1" t="s">
        <v>224</v>
      </c>
      <c r="C122">
        <f>SUM(F122:DO122)</f>
        <v>39</v>
      </c>
      <c r="D122">
        <f>COUNT(F122:DO122)</f>
        <v>5</v>
      </c>
      <c r="E122" s="3">
        <f>AVERAGE(F122:DO122)</f>
        <v>7.8</v>
      </c>
      <c r="X122">
        <v>8</v>
      </c>
      <c r="AE122">
        <v>10</v>
      </c>
      <c r="AH122">
        <v>1</v>
      </c>
      <c r="AL122">
        <v>11</v>
      </c>
      <c r="AR122">
        <v>9</v>
      </c>
      <c r="DP122" t="str">
        <f>A122</f>
        <v>Bamford RL</v>
      </c>
    </row>
    <row r="123" spans="1:120" x14ac:dyDescent="0.2">
      <c r="A123" s="1" t="s">
        <v>362</v>
      </c>
      <c r="B123" s="6">
        <v>1</v>
      </c>
      <c r="C123">
        <f>SUM(F123:DO123)</f>
        <v>39</v>
      </c>
      <c r="D123">
        <f>COUNT(F123:DO123)</f>
        <v>6</v>
      </c>
      <c r="E123" s="3">
        <f>AVERAGE(F123:DO123)</f>
        <v>6.5</v>
      </c>
      <c r="AY123">
        <v>7</v>
      </c>
      <c r="BB123">
        <v>3</v>
      </c>
      <c r="BC123">
        <v>3</v>
      </c>
      <c r="BD123">
        <v>5</v>
      </c>
      <c r="BE123">
        <v>12</v>
      </c>
      <c r="BF123">
        <v>9</v>
      </c>
      <c r="DP123" t="str">
        <f>A123</f>
        <v>Hemsted SR</v>
      </c>
    </row>
    <row r="124" spans="1:120" x14ac:dyDescent="0.2">
      <c r="A124" s="1" t="s">
        <v>192</v>
      </c>
      <c r="B124" s="6">
        <v>1</v>
      </c>
      <c r="C124">
        <f>SUM(F124:DO124)</f>
        <v>39</v>
      </c>
      <c r="D124">
        <f>COUNT(F124:DO124)</f>
        <v>7</v>
      </c>
      <c r="E124" s="3">
        <f>AVERAGE(F124:DO124)</f>
        <v>5.5714285714285712</v>
      </c>
      <c r="AL124">
        <v>6</v>
      </c>
      <c r="AO124">
        <v>4</v>
      </c>
      <c r="AQ124">
        <v>7</v>
      </c>
      <c r="AR124">
        <v>3</v>
      </c>
      <c r="AS124">
        <v>4</v>
      </c>
      <c r="AT124" s="1">
        <v>11</v>
      </c>
      <c r="AU124">
        <v>4</v>
      </c>
      <c r="DP124" t="str">
        <f>A124</f>
        <v>Walters JO</v>
      </c>
    </row>
    <row r="125" spans="1:120" x14ac:dyDescent="0.2">
      <c r="A125" s="1" t="s">
        <v>84</v>
      </c>
      <c r="B125" s="6">
        <v>1</v>
      </c>
      <c r="C125">
        <f>SUM(F125:DO125)</f>
        <v>38</v>
      </c>
      <c r="D125">
        <f>COUNT(F125:DO125)</f>
        <v>5</v>
      </c>
      <c r="E125" s="3">
        <f>AVERAGE(F125:DO125)</f>
        <v>7.6</v>
      </c>
      <c r="AK125">
        <v>5</v>
      </c>
      <c r="AM125">
        <v>9</v>
      </c>
      <c r="AN125">
        <v>9</v>
      </c>
      <c r="AO125">
        <v>4</v>
      </c>
      <c r="AP125" s="1">
        <v>11</v>
      </c>
      <c r="DP125" t="str">
        <f>A125</f>
        <v>Landor FJR</v>
      </c>
    </row>
    <row r="126" spans="1:120" x14ac:dyDescent="0.2">
      <c r="A126" s="8" t="s">
        <v>179</v>
      </c>
      <c r="C126">
        <f>SUM(F126:DO126)</f>
        <v>38</v>
      </c>
      <c r="D126">
        <f>COUNT(F126:DO126)</f>
        <v>5</v>
      </c>
      <c r="E126" s="3">
        <f>AVERAGE(F126:DO126)</f>
        <v>7.6</v>
      </c>
      <c r="BT126">
        <v>9</v>
      </c>
      <c r="BU126">
        <v>8</v>
      </c>
      <c r="BV126">
        <v>6</v>
      </c>
      <c r="BW126">
        <v>5</v>
      </c>
      <c r="BX126">
        <v>10</v>
      </c>
      <c r="DP126" t="str">
        <f>A126</f>
        <v>Spencer Ell M</v>
      </c>
    </row>
    <row r="127" spans="1:120" x14ac:dyDescent="0.2">
      <c r="A127" s="1" t="s">
        <v>37</v>
      </c>
      <c r="B127" s="6">
        <v>1</v>
      </c>
      <c r="C127">
        <f>SUM(F127:DO127)</f>
        <v>38</v>
      </c>
      <c r="D127">
        <f>COUNT(F127:DO127)</f>
        <v>6</v>
      </c>
      <c r="E127" s="3">
        <f>AVERAGE(F127:DO127)</f>
        <v>6.333333333333333</v>
      </c>
      <c r="AU127">
        <v>4</v>
      </c>
      <c r="AV127">
        <v>9</v>
      </c>
      <c r="AW127">
        <v>7</v>
      </c>
      <c r="AX127" s="1">
        <v>9</v>
      </c>
      <c r="AY127">
        <v>3</v>
      </c>
      <c r="AZ127">
        <v>6</v>
      </c>
      <c r="DP127" t="str">
        <f>A127</f>
        <v>Bell E</v>
      </c>
    </row>
    <row r="128" spans="1:120" x14ac:dyDescent="0.2">
      <c r="A128" s="1" t="s">
        <v>29</v>
      </c>
      <c r="C128">
        <f>SUM(F128:DO128)</f>
        <v>38</v>
      </c>
      <c r="D128">
        <f>COUNT(F128:DO128)</f>
        <v>7</v>
      </c>
      <c r="E128" s="3">
        <f>AVERAGE(F128:DO128)</f>
        <v>5.4285714285714288</v>
      </c>
      <c r="N128">
        <v>4</v>
      </c>
      <c r="R128">
        <v>5</v>
      </c>
      <c r="S128">
        <v>7</v>
      </c>
      <c r="U128">
        <v>4</v>
      </c>
      <c r="V128">
        <v>5</v>
      </c>
      <c r="AA128">
        <v>5</v>
      </c>
      <c r="AB128">
        <v>8</v>
      </c>
      <c r="DP128" t="str">
        <f>A128</f>
        <v>Jones CS</v>
      </c>
    </row>
    <row r="129" spans="1:120" x14ac:dyDescent="0.2">
      <c r="A129" s="1" t="s">
        <v>7</v>
      </c>
      <c r="B129" s="6">
        <v>2</v>
      </c>
      <c r="C129">
        <f>SUM(F129:DO129)</f>
        <v>37</v>
      </c>
      <c r="D129">
        <f>COUNT(F129:DO129)</f>
        <v>3</v>
      </c>
      <c r="E129" s="3">
        <f>AVERAGE(F129:DO129)</f>
        <v>12.333333333333334</v>
      </c>
      <c r="CY129">
        <v>12</v>
      </c>
      <c r="CZ129">
        <v>11</v>
      </c>
      <c r="DA129">
        <v>14</v>
      </c>
      <c r="DP129" t="str">
        <f>A129</f>
        <v>Barry CF</v>
      </c>
    </row>
    <row r="130" spans="1:120" x14ac:dyDescent="0.2">
      <c r="A130" s="1" t="s">
        <v>505</v>
      </c>
      <c r="B130" s="6">
        <v>2</v>
      </c>
      <c r="C130">
        <f>SUM(F130:DO130)</f>
        <v>37</v>
      </c>
      <c r="D130">
        <f>COUNT(F130:DO130)</f>
        <v>4</v>
      </c>
      <c r="E130" s="3">
        <f>AVERAGE(F130:DO130)</f>
        <v>9.25</v>
      </c>
      <c r="K130">
        <v>6</v>
      </c>
      <c r="L130" s="1">
        <v>11</v>
      </c>
      <c r="M130">
        <v>8</v>
      </c>
      <c r="N130" s="1">
        <v>12</v>
      </c>
      <c r="DP130" t="str">
        <f>A130</f>
        <v>Riva J</v>
      </c>
    </row>
    <row r="131" spans="1:120" x14ac:dyDescent="0.2">
      <c r="A131" s="8" t="s">
        <v>244</v>
      </c>
      <c r="C131">
        <f>SUM(F131:DO131)</f>
        <v>37</v>
      </c>
      <c r="D131">
        <f>COUNT(F131:DO131)</f>
        <v>5</v>
      </c>
      <c r="E131" s="3">
        <f>AVERAGE(F131:DO131)</f>
        <v>7.4</v>
      </c>
      <c r="BC131">
        <v>4</v>
      </c>
      <c r="BH131">
        <v>8</v>
      </c>
      <c r="BI131">
        <v>8</v>
      </c>
      <c r="BJ131">
        <v>7</v>
      </c>
      <c r="BM131">
        <v>10</v>
      </c>
      <c r="DP131" t="str">
        <f>A131</f>
        <v>Hallett PD</v>
      </c>
    </row>
    <row r="132" spans="1:120" x14ac:dyDescent="0.2">
      <c r="A132" s="1" t="s">
        <v>114</v>
      </c>
      <c r="C132">
        <f>SUM(F132:DO132)</f>
        <v>37</v>
      </c>
      <c r="D132">
        <f>COUNT(F132:DO132)</f>
        <v>6</v>
      </c>
      <c r="E132" s="3">
        <f>AVERAGE(F132:DO132)</f>
        <v>6.166666666666667</v>
      </c>
      <c r="K132">
        <v>7</v>
      </c>
      <c r="T132">
        <v>2</v>
      </c>
      <c r="V132">
        <v>8</v>
      </c>
      <c r="W132">
        <v>7</v>
      </c>
      <c r="AA132">
        <v>5</v>
      </c>
      <c r="AC132">
        <v>8</v>
      </c>
      <c r="DP132" t="str">
        <f>A132</f>
        <v>Castell P</v>
      </c>
    </row>
    <row r="133" spans="1:120" x14ac:dyDescent="0.2">
      <c r="A133" s="1" t="s">
        <v>158</v>
      </c>
      <c r="C133">
        <f>SUM(F133:DO133)</f>
        <v>37</v>
      </c>
      <c r="D133">
        <f>COUNT(F133:DO133)</f>
        <v>8</v>
      </c>
      <c r="E133" s="3">
        <f>AVERAGE(F133:DO133)</f>
        <v>4.625</v>
      </c>
      <c r="AN133">
        <v>1</v>
      </c>
      <c r="AO133">
        <v>5</v>
      </c>
      <c r="AQ133">
        <v>3</v>
      </c>
      <c r="AS133">
        <v>7</v>
      </c>
      <c r="AT133">
        <v>5</v>
      </c>
      <c r="AU133">
        <v>7</v>
      </c>
      <c r="AV133">
        <v>5</v>
      </c>
      <c r="AW133">
        <v>4</v>
      </c>
      <c r="DP133" t="str">
        <f>A133</f>
        <v>Hilditch JR</v>
      </c>
    </row>
    <row r="134" spans="1:120" x14ac:dyDescent="0.2">
      <c r="A134" s="1" t="s">
        <v>245</v>
      </c>
      <c r="B134" s="6">
        <v>1</v>
      </c>
      <c r="C134">
        <f>SUM(F134:DO134)</f>
        <v>36</v>
      </c>
      <c r="D134">
        <f>COUNT(F134:DO134)</f>
        <v>4</v>
      </c>
      <c r="E134" s="3">
        <f>AVERAGE(F134:DO134)</f>
        <v>9</v>
      </c>
      <c r="AR134">
        <v>9</v>
      </c>
      <c r="AS134">
        <v>10</v>
      </c>
      <c r="AT134">
        <v>10</v>
      </c>
      <c r="AU134">
        <v>7</v>
      </c>
      <c r="DP134" t="str">
        <f>A134</f>
        <v>Hyne NG</v>
      </c>
    </row>
    <row r="135" spans="1:120" x14ac:dyDescent="0.2">
      <c r="A135" s="1" t="s">
        <v>105</v>
      </c>
      <c r="C135">
        <f>SUM(F135:DO135)</f>
        <v>36</v>
      </c>
      <c r="D135">
        <f>COUNT(F135:DO135)</f>
        <v>5</v>
      </c>
      <c r="E135" s="3">
        <f>AVERAGE(F135:DO135)</f>
        <v>7.2</v>
      </c>
      <c r="BI135">
        <v>5</v>
      </c>
      <c r="BJ135">
        <v>9</v>
      </c>
      <c r="BK135">
        <v>7</v>
      </c>
      <c r="BL135">
        <v>8</v>
      </c>
      <c r="BM135">
        <v>7</v>
      </c>
      <c r="DP135" t="str">
        <f>A135</f>
        <v>Bray RW</v>
      </c>
    </row>
    <row r="136" spans="1:120" x14ac:dyDescent="0.2">
      <c r="A136" s="1" t="s">
        <v>135</v>
      </c>
      <c r="C136">
        <f>SUM(F136:DO136)</f>
        <v>36</v>
      </c>
      <c r="D136">
        <f>COUNT(F136:DO136)</f>
        <v>5</v>
      </c>
      <c r="E136" s="3">
        <f>AVERAGE(F136:DO136)</f>
        <v>7.2</v>
      </c>
      <c r="CO136">
        <v>2</v>
      </c>
      <c r="CX136">
        <v>7</v>
      </c>
      <c r="CY136">
        <v>8</v>
      </c>
      <c r="DA136">
        <v>11</v>
      </c>
      <c r="DC136">
        <v>8</v>
      </c>
      <c r="DP136" t="str">
        <f>A136</f>
        <v>Escott WS</v>
      </c>
    </row>
    <row r="137" spans="1:120" x14ac:dyDescent="0.2">
      <c r="A137" s="1" t="s">
        <v>89</v>
      </c>
      <c r="C137">
        <f>SUM(F137:DO137)</f>
        <v>36</v>
      </c>
      <c r="D137">
        <f>COUNT(F137:DO137)</f>
        <v>9</v>
      </c>
      <c r="E137" s="3">
        <f>AVERAGE(F137:DO137)</f>
        <v>4</v>
      </c>
      <c r="V137">
        <v>4</v>
      </c>
      <c r="W137">
        <v>5</v>
      </c>
      <c r="X137">
        <v>5</v>
      </c>
      <c r="Y137">
        <v>3</v>
      </c>
      <c r="Z137">
        <v>5</v>
      </c>
      <c r="AA137">
        <v>7</v>
      </c>
      <c r="AC137">
        <v>2</v>
      </c>
      <c r="AD137">
        <v>4</v>
      </c>
      <c r="AM137">
        <v>1</v>
      </c>
      <c r="DP137" t="str">
        <f>A137</f>
        <v>Jenkins RS</v>
      </c>
    </row>
    <row r="138" spans="1:120" x14ac:dyDescent="0.2">
      <c r="A138" s="1" t="s">
        <v>352</v>
      </c>
      <c r="B138" s="6">
        <v>1</v>
      </c>
      <c r="C138">
        <f>SUM(F138:DO138)</f>
        <v>35</v>
      </c>
      <c r="D138">
        <f>COUNT(F138:DO138)</f>
        <v>3</v>
      </c>
      <c r="E138" s="3">
        <f>AVERAGE(F138:DO138)</f>
        <v>11.666666666666666</v>
      </c>
      <c r="CV138">
        <v>13</v>
      </c>
      <c r="CW138">
        <v>13</v>
      </c>
      <c r="CX138">
        <v>9</v>
      </c>
      <c r="DP138" t="str">
        <f>A138</f>
        <v>Gilchrist N Miss (de la Mothe Mrs)</v>
      </c>
    </row>
    <row r="139" spans="1:120" x14ac:dyDescent="0.2">
      <c r="A139" s="1" t="s">
        <v>321</v>
      </c>
      <c r="B139" s="6">
        <v>1</v>
      </c>
      <c r="C139">
        <f>SUM(F139:DO139)</f>
        <v>35</v>
      </c>
      <c r="D139">
        <f>COUNT(F139:DO139)</f>
        <v>3</v>
      </c>
      <c r="E139" s="3">
        <f>AVERAGE(F139:DO139)</f>
        <v>11.666666666666666</v>
      </c>
      <c r="DE139">
        <v>13</v>
      </c>
      <c r="DF139">
        <v>11</v>
      </c>
      <c r="DG139">
        <v>11</v>
      </c>
      <c r="DP139" t="str">
        <f>A139</f>
        <v>Maxwell-Browne H</v>
      </c>
    </row>
    <row r="140" spans="1:120" x14ac:dyDescent="0.2">
      <c r="A140" s="1" t="s">
        <v>85</v>
      </c>
      <c r="B140" s="6">
        <v>2</v>
      </c>
      <c r="C140">
        <f>SUM(F140:DO140)</f>
        <v>35</v>
      </c>
      <c r="D140">
        <f>COUNT(F140:DO140)</f>
        <v>5</v>
      </c>
      <c r="E140" s="3">
        <f>AVERAGE(F140:DO140)</f>
        <v>7</v>
      </c>
      <c r="V140" s="1">
        <v>10</v>
      </c>
      <c r="X140" s="1">
        <v>9</v>
      </c>
      <c r="Y140">
        <v>6</v>
      </c>
      <c r="AE140">
        <v>3</v>
      </c>
      <c r="AF140">
        <v>7</v>
      </c>
      <c r="DP140" t="str">
        <f>A140</f>
        <v>Le Moignan AS</v>
      </c>
    </row>
    <row r="141" spans="1:120" x14ac:dyDescent="0.2">
      <c r="A141" s="1" t="s">
        <v>183</v>
      </c>
      <c r="B141" s="6">
        <v>1</v>
      </c>
      <c r="C141">
        <f>SUM(F141:DO141)</f>
        <v>35</v>
      </c>
      <c r="D141">
        <f>COUNT(F141:DO141)</f>
        <v>5</v>
      </c>
      <c r="E141" s="3">
        <f>AVERAGE(F141:DO141)</f>
        <v>7</v>
      </c>
      <c r="AO141">
        <v>3</v>
      </c>
      <c r="AW141">
        <v>5</v>
      </c>
      <c r="AX141">
        <v>9</v>
      </c>
      <c r="AY141">
        <v>7</v>
      </c>
      <c r="AZ141" s="1">
        <v>11</v>
      </c>
      <c r="DP141" t="str">
        <f>A141</f>
        <v>Sykes BC</v>
      </c>
    </row>
    <row r="142" spans="1:120" x14ac:dyDescent="0.2">
      <c r="A142" s="1" t="s">
        <v>512</v>
      </c>
      <c r="B142" s="6">
        <v>1</v>
      </c>
      <c r="C142">
        <f>SUM(F142:DO142)</f>
        <v>35</v>
      </c>
      <c r="D142">
        <f>COUNT(F142:DO142)</f>
        <v>5</v>
      </c>
      <c r="E142" s="3">
        <f>AVERAGE(F142:DO142)</f>
        <v>7</v>
      </c>
      <c r="K142">
        <v>3</v>
      </c>
      <c r="L142">
        <v>9</v>
      </c>
      <c r="M142">
        <v>6</v>
      </c>
      <c r="N142">
        <v>5</v>
      </c>
      <c r="O142" s="1">
        <v>12</v>
      </c>
      <c r="U142" s="1"/>
      <c r="DP142" t="str">
        <f>A142</f>
        <v>Powe JJ</v>
      </c>
    </row>
    <row r="143" spans="1:120" x14ac:dyDescent="0.2">
      <c r="A143" s="1" t="s">
        <v>185</v>
      </c>
      <c r="C143">
        <f>SUM(F143:DO143)</f>
        <v>34</v>
      </c>
      <c r="D143">
        <f>COUNT(F143:DO143)</f>
        <v>3</v>
      </c>
      <c r="E143" s="3">
        <f>AVERAGE(F143:DO143)</f>
        <v>11.333333333333334</v>
      </c>
      <c r="CF143">
        <v>9</v>
      </c>
      <c r="CH143">
        <v>14</v>
      </c>
      <c r="CI143">
        <v>11</v>
      </c>
      <c r="DP143" t="str">
        <f>A143</f>
        <v>Tingey R</v>
      </c>
    </row>
    <row r="144" spans="1:120" x14ac:dyDescent="0.2">
      <c r="A144" s="1" t="s">
        <v>110</v>
      </c>
      <c r="B144" s="6">
        <v>1</v>
      </c>
      <c r="C144">
        <f>SUM(F144:DO144)</f>
        <v>34</v>
      </c>
      <c r="D144">
        <f>COUNT(F144:DO144)</f>
        <v>4</v>
      </c>
      <c r="E144" s="3">
        <f>AVERAGE(F144:DO144)</f>
        <v>8.5</v>
      </c>
      <c r="AF144">
        <v>7</v>
      </c>
      <c r="AG144">
        <v>11</v>
      </c>
      <c r="AH144">
        <v>8</v>
      </c>
      <c r="AI144">
        <v>8</v>
      </c>
      <c r="DP144" t="str">
        <f>A144</f>
        <v>Burge TR</v>
      </c>
    </row>
    <row r="145" spans="1:120" x14ac:dyDescent="0.2">
      <c r="A145" s="1" t="s">
        <v>188</v>
      </c>
      <c r="B145" s="6">
        <v>1</v>
      </c>
      <c r="C145">
        <f>SUM(F145:DO145)</f>
        <v>34</v>
      </c>
      <c r="D145">
        <f>COUNT(F145:DO145)</f>
        <v>4</v>
      </c>
      <c r="E145" s="3">
        <f>AVERAGE(F145:DO145)</f>
        <v>8.5</v>
      </c>
      <c r="X145">
        <v>6</v>
      </c>
      <c r="Y145">
        <v>10</v>
      </c>
      <c r="Z145" s="1">
        <v>11</v>
      </c>
      <c r="AD145">
        <v>7</v>
      </c>
      <c r="DP145" t="str">
        <f>A145</f>
        <v>Tudor GSJ</v>
      </c>
    </row>
    <row r="146" spans="1:120" x14ac:dyDescent="0.2">
      <c r="A146" s="1" t="s">
        <v>203</v>
      </c>
      <c r="C146">
        <f>SUM(F146:DO146)</f>
        <v>34</v>
      </c>
      <c r="D146">
        <f>COUNT(F146:DO146)</f>
        <v>5</v>
      </c>
      <c r="E146" s="3">
        <f>AVERAGE(F146:DO146)</f>
        <v>6.8</v>
      </c>
      <c r="Z146">
        <v>8</v>
      </c>
      <c r="AB146">
        <v>7</v>
      </c>
      <c r="AD146">
        <v>5</v>
      </c>
      <c r="AG146">
        <v>6</v>
      </c>
      <c r="AH146">
        <v>8</v>
      </c>
      <c r="DP146" t="str">
        <f>A146</f>
        <v>Burrow MVM</v>
      </c>
    </row>
    <row r="147" spans="1:120" x14ac:dyDescent="0.2">
      <c r="A147" s="1" t="s">
        <v>67</v>
      </c>
      <c r="C147">
        <f>SUM(F147:DO147)</f>
        <v>34</v>
      </c>
      <c r="D147">
        <f>COUNT(F147:DO147)</f>
        <v>5</v>
      </c>
      <c r="E147" s="3">
        <f>AVERAGE(F147:DO147)</f>
        <v>6.8</v>
      </c>
      <c r="Q147">
        <v>8</v>
      </c>
      <c r="S147">
        <v>9</v>
      </c>
      <c r="V147">
        <v>6</v>
      </c>
      <c r="X147">
        <v>6</v>
      </c>
      <c r="AA147">
        <v>5</v>
      </c>
      <c r="DP147" t="str">
        <f>A147</f>
        <v>Nick DJ</v>
      </c>
    </row>
    <row r="148" spans="1:120" x14ac:dyDescent="0.2">
      <c r="A148" s="1" t="s">
        <v>216</v>
      </c>
      <c r="C148">
        <f>SUM(F148:DO148)</f>
        <v>34</v>
      </c>
      <c r="D148">
        <f>COUNT(F148:DO148)</f>
        <v>5</v>
      </c>
      <c r="E148" s="3">
        <f>AVERAGE(F148:DO148)</f>
        <v>6.8</v>
      </c>
      <c r="P148">
        <v>6</v>
      </c>
      <c r="Q148">
        <v>5</v>
      </c>
      <c r="S148">
        <v>9</v>
      </c>
      <c r="T148">
        <v>6</v>
      </c>
      <c r="U148">
        <v>8</v>
      </c>
      <c r="DP148" t="str">
        <f>A148</f>
        <v>Smith RM</v>
      </c>
    </row>
    <row r="149" spans="1:120" x14ac:dyDescent="0.2">
      <c r="A149" s="1" t="s">
        <v>88</v>
      </c>
      <c r="C149">
        <f>SUM(F149:DO149)</f>
        <v>33</v>
      </c>
      <c r="D149">
        <f>COUNT(F149:DO149)</f>
        <v>4</v>
      </c>
      <c r="E149" s="3">
        <f>AVERAGE(F149:DO149)</f>
        <v>8.25</v>
      </c>
      <c r="S149">
        <v>6</v>
      </c>
      <c r="AK149">
        <v>8</v>
      </c>
      <c r="AL149">
        <v>10</v>
      </c>
      <c r="AM149">
        <v>9</v>
      </c>
      <c r="DP149" t="str">
        <f>A149</f>
        <v>Liddiard GS</v>
      </c>
    </row>
    <row r="150" spans="1:120" x14ac:dyDescent="0.2">
      <c r="A150" s="1" t="s">
        <v>246</v>
      </c>
      <c r="C150">
        <f>SUM(F150:DO150)</f>
        <v>33</v>
      </c>
      <c r="D150">
        <f>COUNT(F150:DO150)</f>
        <v>5</v>
      </c>
      <c r="E150" s="3">
        <f>AVERAGE(F150:DO150)</f>
        <v>6.6</v>
      </c>
      <c r="BI150">
        <v>2</v>
      </c>
      <c r="BJ150">
        <v>6</v>
      </c>
      <c r="BL150">
        <v>7</v>
      </c>
      <c r="BP150">
        <v>9</v>
      </c>
      <c r="BQ150">
        <v>9</v>
      </c>
      <c r="DP150" t="str">
        <f>A150</f>
        <v>Cooper AJ</v>
      </c>
    </row>
    <row r="151" spans="1:120" x14ac:dyDescent="0.2">
      <c r="A151" s="1" t="s">
        <v>132</v>
      </c>
      <c r="C151">
        <f>SUM(F151:DO151)</f>
        <v>33</v>
      </c>
      <c r="D151">
        <f>COUNT(F151:DO151)</f>
        <v>5</v>
      </c>
      <c r="E151" s="3">
        <f>AVERAGE(F151:DO151)</f>
        <v>6.6</v>
      </c>
      <c r="AC151">
        <v>9</v>
      </c>
      <c r="AD151">
        <v>5</v>
      </c>
      <c r="AE151">
        <v>9</v>
      </c>
      <c r="AF151">
        <v>6</v>
      </c>
      <c r="AG151">
        <v>4</v>
      </c>
      <c r="DP151" t="str">
        <f>A151</f>
        <v>Dyer JS</v>
      </c>
    </row>
    <row r="152" spans="1:120" x14ac:dyDescent="0.2">
      <c r="A152" s="8" t="s">
        <v>79</v>
      </c>
      <c r="C152">
        <f>SUM(F152:DO152)</f>
        <v>33</v>
      </c>
      <c r="D152">
        <f>COUNT(F152:DO152)</f>
        <v>5</v>
      </c>
      <c r="E152" s="3">
        <f>AVERAGE(F152:DO152)</f>
        <v>6.6</v>
      </c>
      <c r="BO152">
        <v>4</v>
      </c>
      <c r="BP152">
        <v>6</v>
      </c>
      <c r="BQ152">
        <v>7</v>
      </c>
      <c r="BR152">
        <v>8</v>
      </c>
      <c r="BS152">
        <v>8</v>
      </c>
      <c r="DP152" t="str">
        <f>A152</f>
        <v>Karmel AD</v>
      </c>
    </row>
    <row r="153" spans="1:120" x14ac:dyDescent="0.2">
      <c r="A153" s="1" t="s">
        <v>41</v>
      </c>
      <c r="C153">
        <f>SUM(F153:DO153)</f>
        <v>33</v>
      </c>
      <c r="D153">
        <f>COUNT(F153:DO153)</f>
        <v>5</v>
      </c>
      <c r="E153" s="3">
        <f>AVERAGE(F153:DO153)</f>
        <v>6.6</v>
      </c>
      <c r="CY153">
        <v>8</v>
      </c>
      <c r="CZ153">
        <v>7</v>
      </c>
      <c r="DA153">
        <v>6</v>
      </c>
      <c r="DF153">
        <v>3</v>
      </c>
      <c r="DO153">
        <v>9</v>
      </c>
      <c r="DP153" t="str">
        <f>A153</f>
        <v>Williams G</v>
      </c>
    </row>
    <row r="154" spans="1:120" x14ac:dyDescent="0.2">
      <c r="A154" s="1" t="s">
        <v>333</v>
      </c>
      <c r="B154" s="6">
        <v>1</v>
      </c>
      <c r="C154">
        <f>SUM(F154:DO154)</f>
        <v>33</v>
      </c>
      <c r="D154">
        <f>COUNT(F154:DO154)</f>
        <v>7</v>
      </c>
      <c r="E154" s="3">
        <f>AVERAGE(F154:DO154)</f>
        <v>4.7142857142857144</v>
      </c>
      <c r="BD154">
        <v>3</v>
      </c>
      <c r="BE154">
        <v>4</v>
      </c>
      <c r="BF154">
        <v>1</v>
      </c>
      <c r="BG154">
        <v>6</v>
      </c>
      <c r="BH154">
        <v>10</v>
      </c>
      <c r="BJ154">
        <v>4</v>
      </c>
      <c r="BK154">
        <v>5</v>
      </c>
      <c r="DP154" t="str">
        <f>A154</f>
        <v>Sessions KMO Miss</v>
      </c>
    </row>
    <row r="155" spans="1:120" x14ac:dyDescent="0.2">
      <c r="A155" s="1" t="s">
        <v>275</v>
      </c>
      <c r="B155" s="6">
        <v>1</v>
      </c>
      <c r="C155">
        <f>SUM(F155:DO155)</f>
        <v>32</v>
      </c>
      <c r="D155">
        <f>COUNT(F155:DO155)</f>
        <v>3</v>
      </c>
      <c r="E155" s="3">
        <f>AVERAGE(F155:DO155)</f>
        <v>10.666666666666666</v>
      </c>
      <c r="CR155">
        <v>14</v>
      </c>
      <c r="CT155">
        <v>9</v>
      </c>
      <c r="CU155">
        <v>9</v>
      </c>
      <c r="DP155" t="str">
        <f>A155</f>
        <v>Coxe KH</v>
      </c>
    </row>
    <row r="156" spans="1:120" x14ac:dyDescent="0.2">
      <c r="A156" s="1" t="s">
        <v>128</v>
      </c>
      <c r="B156" s="6">
        <v>1</v>
      </c>
      <c r="C156">
        <f>SUM(F156:DO156)</f>
        <v>32</v>
      </c>
      <c r="D156">
        <f>COUNT(F156:DO156)</f>
        <v>4</v>
      </c>
      <c r="E156" s="3">
        <f>AVERAGE(F156:DO156)</f>
        <v>8</v>
      </c>
      <c r="AJ156">
        <v>9</v>
      </c>
      <c r="AK156">
        <v>8</v>
      </c>
      <c r="AL156">
        <v>3</v>
      </c>
      <c r="AN156" s="1">
        <v>12</v>
      </c>
      <c r="DP156" t="str">
        <f>A156</f>
        <v>Day PE</v>
      </c>
    </row>
    <row r="157" spans="1:120" x14ac:dyDescent="0.2">
      <c r="A157" s="1" t="s">
        <v>61</v>
      </c>
      <c r="B157" s="6">
        <v>1</v>
      </c>
      <c r="C157">
        <f>SUM(F157:DO157)</f>
        <v>32</v>
      </c>
      <c r="D157">
        <f>COUNT(F157:DO157)</f>
        <v>4</v>
      </c>
      <c r="E157" s="3">
        <f>AVERAGE(F157:DO157)</f>
        <v>8</v>
      </c>
      <c r="AL157" s="1">
        <v>10</v>
      </c>
      <c r="AM157">
        <v>5</v>
      </c>
      <c r="AN157">
        <v>7</v>
      </c>
      <c r="AO157">
        <v>10</v>
      </c>
      <c r="DP157" t="str">
        <f>A157</f>
        <v>Palmer LJ</v>
      </c>
    </row>
    <row r="158" spans="1:120" x14ac:dyDescent="0.2">
      <c r="A158" s="1" t="s">
        <v>49</v>
      </c>
      <c r="B158" s="6">
        <v>1</v>
      </c>
      <c r="C158">
        <f>SUM(F158:DO158)</f>
        <v>32</v>
      </c>
      <c r="D158">
        <f>COUNT(F158:DO158)</f>
        <v>4</v>
      </c>
      <c r="E158" s="3">
        <f>AVERAGE(F158:DO158)</f>
        <v>8</v>
      </c>
      <c r="BB158">
        <v>9</v>
      </c>
      <c r="BC158">
        <v>8</v>
      </c>
      <c r="BD158" s="1">
        <v>11</v>
      </c>
      <c r="BI158">
        <v>4</v>
      </c>
      <c r="DP158" t="str">
        <f>A158</f>
        <v>Robinson JN</v>
      </c>
    </row>
    <row r="159" spans="1:120" x14ac:dyDescent="0.2">
      <c r="A159" s="8" t="s">
        <v>585</v>
      </c>
      <c r="C159">
        <f>SUM(F159:DO159)</f>
        <v>32</v>
      </c>
      <c r="D159">
        <f>COUNT(F159:DO159)</f>
        <v>5</v>
      </c>
      <c r="E159" s="3">
        <f>AVERAGE(F159:DO159)</f>
        <v>6.4</v>
      </c>
      <c r="BR159">
        <v>9</v>
      </c>
      <c r="BT159">
        <v>8</v>
      </c>
      <c r="BU159">
        <v>5</v>
      </c>
      <c r="BV159">
        <v>6</v>
      </c>
      <c r="BX159">
        <v>4</v>
      </c>
      <c r="DP159" t="str">
        <f>A159</f>
        <v>de la Nougerede VA</v>
      </c>
    </row>
    <row r="160" spans="1:120" x14ac:dyDescent="0.2">
      <c r="A160" s="1" t="s">
        <v>182</v>
      </c>
      <c r="B160" s="6">
        <v>1</v>
      </c>
      <c r="C160">
        <f>SUM(F160:DO160)</f>
        <v>32</v>
      </c>
      <c r="D160">
        <f>COUNT(F160:DO160)</f>
        <v>5</v>
      </c>
      <c r="E160" s="3">
        <f>AVERAGE(F160:DO160)</f>
        <v>6.4</v>
      </c>
      <c r="J160">
        <v>4</v>
      </c>
      <c r="L160">
        <v>8</v>
      </c>
      <c r="M160">
        <v>4</v>
      </c>
      <c r="N160" s="1">
        <v>10</v>
      </c>
      <c r="AR160">
        <v>6</v>
      </c>
      <c r="DP160" t="str">
        <f>A160</f>
        <v>Suter MA</v>
      </c>
    </row>
    <row r="161" spans="1:120" x14ac:dyDescent="0.2">
      <c r="A161" s="1" t="s">
        <v>282</v>
      </c>
      <c r="C161">
        <f>SUM(F161:DO161)</f>
        <v>31</v>
      </c>
      <c r="D161">
        <f>COUNT(F161:DO161)</f>
        <v>3</v>
      </c>
      <c r="E161" s="3">
        <f>AVERAGE(F161:DO161)</f>
        <v>10.333333333333334</v>
      </c>
      <c r="CY161">
        <v>11</v>
      </c>
      <c r="CZ161">
        <v>12</v>
      </c>
      <c r="DB161">
        <v>8</v>
      </c>
      <c r="DP161" t="str">
        <f>A161</f>
        <v>Becke AF</v>
      </c>
    </row>
    <row r="162" spans="1:120" x14ac:dyDescent="0.2">
      <c r="A162" s="1" t="s">
        <v>353</v>
      </c>
      <c r="B162" s="6">
        <v>2</v>
      </c>
      <c r="C162">
        <f>SUM(F162:DO162)</f>
        <v>31</v>
      </c>
      <c r="D162">
        <f>COUNT(F162:DO162)</f>
        <v>3</v>
      </c>
      <c r="E162" s="3">
        <f>AVERAGE(F162:DO162)</f>
        <v>10.333333333333334</v>
      </c>
      <c r="CN162">
        <v>13</v>
      </c>
      <c r="CO162">
        <v>6</v>
      </c>
      <c r="CQ162">
        <v>12</v>
      </c>
      <c r="DP162" t="str">
        <f>A162</f>
        <v>Morgan JB</v>
      </c>
    </row>
    <row r="163" spans="1:120" x14ac:dyDescent="0.2">
      <c r="A163" s="1" t="s">
        <v>557</v>
      </c>
      <c r="B163" s="6">
        <v>1</v>
      </c>
      <c r="C163">
        <f>SUM(F163:DO163)</f>
        <v>31</v>
      </c>
      <c r="D163">
        <f>COUNT(F163:DO163)</f>
        <v>4</v>
      </c>
      <c r="E163" s="3">
        <f>AVERAGE(F163:DO163)</f>
        <v>7.75</v>
      </c>
      <c r="J163">
        <v>3</v>
      </c>
      <c r="AT163">
        <v>9</v>
      </c>
      <c r="BB163">
        <v>7</v>
      </c>
      <c r="BC163" s="1">
        <v>12</v>
      </c>
      <c r="DP163" t="str">
        <f>A163</f>
        <v>Wright SJH</v>
      </c>
    </row>
    <row r="164" spans="1:120" x14ac:dyDescent="0.2">
      <c r="A164" s="1" t="s">
        <v>461</v>
      </c>
      <c r="C164">
        <f>SUM(F164:DO164)</f>
        <v>31</v>
      </c>
      <c r="D164">
        <f>COUNT(F164:DO164)</f>
        <v>4</v>
      </c>
      <c r="E164" s="3">
        <f>AVERAGE(F164:DO164)</f>
        <v>7.75</v>
      </c>
      <c r="I164">
        <v>7</v>
      </c>
      <c r="K164">
        <v>6</v>
      </c>
      <c r="L164">
        <v>9</v>
      </c>
      <c r="N164">
        <v>9</v>
      </c>
      <c r="DP164" t="str">
        <f>A164</f>
        <v>Chang E</v>
      </c>
    </row>
    <row r="165" spans="1:120" x14ac:dyDescent="0.2">
      <c r="A165" s="1" t="s">
        <v>335</v>
      </c>
      <c r="B165" s="6">
        <v>1</v>
      </c>
      <c r="C165">
        <f>SUM(F165:DO165)</f>
        <v>31</v>
      </c>
      <c r="D165">
        <f>COUNT(F165:DO165)</f>
        <v>5</v>
      </c>
      <c r="E165" s="3">
        <f>AVERAGE(F165:DO165)</f>
        <v>6.2</v>
      </c>
      <c r="BK165">
        <v>3</v>
      </c>
      <c r="BM165">
        <v>8</v>
      </c>
      <c r="BN165">
        <v>6</v>
      </c>
      <c r="BO165">
        <v>4</v>
      </c>
      <c r="BP165" s="1">
        <v>10</v>
      </c>
      <c r="DP165" t="str">
        <f>A165</f>
        <v>Strachan DJ</v>
      </c>
    </row>
    <row r="166" spans="1:120" x14ac:dyDescent="0.2">
      <c r="A166" s="1" t="s">
        <v>247</v>
      </c>
      <c r="C166">
        <f>SUM(F166:DO166)</f>
        <v>31</v>
      </c>
      <c r="D166">
        <f>COUNT(F166:DO166)</f>
        <v>5</v>
      </c>
      <c r="E166" s="3">
        <f>AVERAGE(F166:DO166)</f>
        <v>6.2</v>
      </c>
      <c r="BD166">
        <v>6</v>
      </c>
      <c r="BF166">
        <v>7</v>
      </c>
      <c r="BG166">
        <v>7</v>
      </c>
      <c r="BH166">
        <v>5</v>
      </c>
      <c r="BJ166">
        <v>6</v>
      </c>
      <c r="DP166" t="str">
        <f>A166</f>
        <v>Tyrwhitt-Drake EC</v>
      </c>
    </row>
    <row r="167" spans="1:120" x14ac:dyDescent="0.2">
      <c r="A167" s="1" t="s">
        <v>517</v>
      </c>
      <c r="C167">
        <f>SUM(F167:DO167)</f>
        <v>31</v>
      </c>
      <c r="D167">
        <f>COUNT(F167:DO167)</f>
        <v>5</v>
      </c>
      <c r="E167" s="3">
        <f>AVERAGE(F167:DO167)</f>
        <v>6.2</v>
      </c>
      <c r="G167">
        <v>11</v>
      </c>
      <c r="K167">
        <v>4</v>
      </c>
      <c r="L167">
        <v>4</v>
      </c>
      <c r="N167">
        <v>4</v>
      </c>
      <c r="R167">
        <v>8</v>
      </c>
      <c r="DP167" t="str">
        <f>A167</f>
        <v>Town MD</v>
      </c>
    </row>
    <row r="168" spans="1:120" x14ac:dyDescent="0.2">
      <c r="A168" s="8" t="s">
        <v>272</v>
      </c>
      <c r="B168" s="6">
        <v>1</v>
      </c>
      <c r="C168">
        <f>SUM(F168:DO168)</f>
        <v>30</v>
      </c>
      <c r="D168">
        <f>COUNT(F168:DO168)</f>
        <v>3</v>
      </c>
      <c r="E168" s="3">
        <f>AVERAGE(F168:DO168)</f>
        <v>10</v>
      </c>
      <c r="BV168">
        <v>7</v>
      </c>
      <c r="BW168">
        <v>12</v>
      </c>
      <c r="BX168">
        <v>11</v>
      </c>
      <c r="DP168" t="str">
        <f>A168</f>
        <v>Beamish DW</v>
      </c>
    </row>
    <row r="169" spans="1:120" x14ac:dyDescent="0.2">
      <c r="A169" s="1" t="s">
        <v>8</v>
      </c>
      <c r="C169">
        <f>SUM(F169:DO169)</f>
        <v>30</v>
      </c>
      <c r="D169">
        <f>COUNT(F169:DO169)</f>
        <v>3</v>
      </c>
      <c r="E169" s="3">
        <f>AVERAGE(F169:DO169)</f>
        <v>10</v>
      </c>
      <c r="DD169">
        <v>12</v>
      </c>
      <c r="DF169">
        <v>12</v>
      </c>
      <c r="DJ169">
        <v>6</v>
      </c>
      <c r="DP169" t="str">
        <f>A169</f>
        <v>Corbally H</v>
      </c>
    </row>
    <row r="170" spans="1:120" x14ac:dyDescent="0.2">
      <c r="A170" s="1" t="s">
        <v>332</v>
      </c>
      <c r="C170">
        <f>SUM(F170:DO170)</f>
        <v>30</v>
      </c>
      <c r="D170">
        <f>COUNT(F170:DO170)</f>
        <v>4</v>
      </c>
      <c r="E170" s="3">
        <f>AVERAGE(F170:DO170)</f>
        <v>7.5</v>
      </c>
      <c r="BK170">
        <v>4</v>
      </c>
      <c r="BL170">
        <v>9</v>
      </c>
      <c r="BM170">
        <v>6</v>
      </c>
      <c r="BN170">
        <v>11</v>
      </c>
      <c r="DP170" t="str">
        <f>A170</f>
        <v>Simon JW</v>
      </c>
    </row>
    <row r="171" spans="1:120" x14ac:dyDescent="0.2">
      <c r="A171" s="1" t="s">
        <v>586</v>
      </c>
      <c r="C171">
        <f>SUM(F171:DO171)</f>
        <v>30</v>
      </c>
      <c r="D171">
        <f>COUNT(F171:DO171)</f>
        <v>4</v>
      </c>
      <c r="E171" s="3">
        <f>AVERAGE(F171:DO171)</f>
        <v>7.5</v>
      </c>
      <c r="Z171">
        <v>9</v>
      </c>
      <c r="AA171">
        <v>5</v>
      </c>
      <c r="AB171">
        <v>8</v>
      </c>
      <c r="AC171">
        <v>8</v>
      </c>
      <c r="AK171" s="1"/>
      <c r="DP171" t="str">
        <f>A171</f>
        <v>Williams JC Miss</v>
      </c>
    </row>
    <row r="172" spans="1:120" x14ac:dyDescent="0.2">
      <c r="A172" s="1" t="s">
        <v>493</v>
      </c>
      <c r="B172" s="6">
        <v>1</v>
      </c>
      <c r="C172">
        <f>SUM(F172:DO172)</f>
        <v>30</v>
      </c>
      <c r="D172">
        <f>COUNT(F172:DO172)</f>
        <v>4</v>
      </c>
      <c r="E172" s="3">
        <f>AVERAGE(F172:DO172)</f>
        <v>7.5</v>
      </c>
      <c r="I172">
        <v>4</v>
      </c>
      <c r="N172">
        <v>8</v>
      </c>
      <c r="O172" s="1">
        <v>10</v>
      </c>
      <c r="P172">
        <v>8</v>
      </c>
      <c r="DP172" t="str">
        <f>A172</f>
        <v>Myers AP</v>
      </c>
    </row>
    <row r="173" spans="1:120" x14ac:dyDescent="0.2">
      <c r="A173" s="1" t="s">
        <v>50</v>
      </c>
      <c r="C173">
        <f>SUM(F173:DO173)</f>
        <v>30</v>
      </c>
      <c r="D173">
        <f>COUNT(F173:DO173)</f>
        <v>6</v>
      </c>
      <c r="E173" s="3">
        <f>AVERAGE(F173:DO173)</f>
        <v>5</v>
      </c>
      <c r="AR173">
        <v>3</v>
      </c>
      <c r="AS173">
        <v>7</v>
      </c>
      <c r="AV173">
        <v>2</v>
      </c>
      <c r="AW173">
        <v>7</v>
      </c>
      <c r="AX173">
        <v>7</v>
      </c>
      <c r="BG173">
        <v>4</v>
      </c>
      <c r="DP173" t="str">
        <f>A173</f>
        <v>Rose J</v>
      </c>
    </row>
    <row r="174" spans="1:120" x14ac:dyDescent="0.2">
      <c r="A174" s="1" t="s">
        <v>215</v>
      </c>
      <c r="B174" s="6">
        <v>1</v>
      </c>
      <c r="C174">
        <f>SUM(F174:DO174)</f>
        <v>29</v>
      </c>
      <c r="D174">
        <f>COUNT(F174:DO174)</f>
        <v>5</v>
      </c>
      <c r="E174" s="3">
        <f>AVERAGE(F174:DO174)</f>
        <v>5.8</v>
      </c>
      <c r="Q174">
        <v>4</v>
      </c>
      <c r="R174">
        <v>5</v>
      </c>
      <c r="T174">
        <v>5</v>
      </c>
      <c r="U174" s="1">
        <v>9</v>
      </c>
      <c r="V174">
        <v>6</v>
      </c>
      <c r="DP174" t="str">
        <f>A174</f>
        <v>Griffiths RF</v>
      </c>
    </row>
    <row r="175" spans="1:120" x14ac:dyDescent="0.2">
      <c r="A175" s="1" t="s">
        <v>83</v>
      </c>
      <c r="C175">
        <f>SUM(F175:DO175)</f>
        <v>29</v>
      </c>
      <c r="D175">
        <f>COUNT(F175:DO175)</f>
        <v>5</v>
      </c>
      <c r="E175" s="3">
        <f>AVERAGE(F175:DO175)</f>
        <v>5.8</v>
      </c>
      <c r="AL175">
        <v>4</v>
      </c>
      <c r="AM175">
        <v>7</v>
      </c>
      <c r="AO175">
        <v>8</v>
      </c>
      <c r="AP175">
        <v>5</v>
      </c>
      <c r="AQ175">
        <v>5</v>
      </c>
      <c r="DP175" t="str">
        <f>A175</f>
        <v>Lamb WE</v>
      </c>
    </row>
    <row r="176" spans="1:120" x14ac:dyDescent="0.2">
      <c r="A176" s="1" t="s">
        <v>761</v>
      </c>
      <c r="B176" s="6">
        <v>1</v>
      </c>
      <c r="C176">
        <f>SUM(F176:DO176)</f>
        <v>28</v>
      </c>
      <c r="D176">
        <f>COUNT(F176:DO176)</f>
        <v>3</v>
      </c>
      <c r="E176" s="3">
        <f>AVERAGE(F176:DO176)</f>
        <v>9.3333333333333339</v>
      </c>
      <c r="H176">
        <v>10</v>
      </c>
      <c r="I176" s="1">
        <v>13</v>
      </c>
      <c r="J176">
        <v>5</v>
      </c>
      <c r="DP176" t="str">
        <f>A176</f>
        <v>Wade A</v>
      </c>
    </row>
    <row r="177" spans="1:120" x14ac:dyDescent="0.2">
      <c r="A177" s="8" t="s">
        <v>521</v>
      </c>
      <c r="C177">
        <f>SUM(F177:DO177)</f>
        <v>28</v>
      </c>
      <c r="D177">
        <f>COUNT(F177:DO177)</f>
        <v>4</v>
      </c>
      <c r="E177" s="3">
        <f>AVERAGE(F177:DO177)</f>
        <v>7</v>
      </c>
      <c r="BQ177">
        <v>6</v>
      </c>
      <c r="BR177">
        <v>9</v>
      </c>
      <c r="BS177">
        <v>7</v>
      </c>
      <c r="BV177">
        <v>6</v>
      </c>
      <c r="DP177" t="str">
        <f>A177</f>
        <v>Beamish GVG</v>
      </c>
    </row>
    <row r="178" spans="1:120" x14ac:dyDescent="0.2">
      <c r="A178" s="1" t="s">
        <v>288</v>
      </c>
      <c r="B178" s="6">
        <v>1</v>
      </c>
      <c r="C178">
        <f>SUM(F178:DO178)</f>
        <v>28</v>
      </c>
      <c r="D178">
        <f>COUNT(F178:DO178)</f>
        <v>4</v>
      </c>
      <c r="E178" s="3">
        <f>AVERAGE(F178:DO178)</f>
        <v>7</v>
      </c>
      <c r="W178">
        <v>4</v>
      </c>
      <c r="X178" s="1">
        <v>10</v>
      </c>
      <c r="AA178">
        <v>7</v>
      </c>
      <c r="AC178">
        <v>7</v>
      </c>
      <c r="DP178" t="str">
        <f>A178</f>
        <v>Bradforth L Miss</v>
      </c>
    </row>
    <row r="179" spans="1:120" x14ac:dyDescent="0.2">
      <c r="A179" s="1" t="s">
        <v>429</v>
      </c>
      <c r="C179">
        <f>SUM(F179:DO179)</f>
        <v>28</v>
      </c>
      <c r="D179">
        <f>COUNT(F179:DO179)</f>
        <v>4</v>
      </c>
      <c r="E179" s="3">
        <f>AVERAGE(F179:DO179)</f>
        <v>7</v>
      </c>
      <c r="L179">
        <v>5</v>
      </c>
      <c r="M179">
        <v>6</v>
      </c>
      <c r="O179">
        <v>8</v>
      </c>
      <c r="P179">
        <v>9</v>
      </c>
      <c r="DP179" t="str">
        <f>A179</f>
        <v>Hawkins JD</v>
      </c>
    </row>
    <row r="180" spans="1:120" x14ac:dyDescent="0.2">
      <c r="A180" s="1" t="s">
        <v>343</v>
      </c>
      <c r="B180" s="6">
        <v>2</v>
      </c>
      <c r="C180">
        <f>SUM(F180:DO180)</f>
        <v>28</v>
      </c>
      <c r="D180">
        <f>COUNT(F180:DO180)</f>
        <v>4</v>
      </c>
      <c r="E180" s="3">
        <f>AVERAGE(F180:DO180)</f>
        <v>7</v>
      </c>
      <c r="AA180">
        <v>6</v>
      </c>
      <c r="AB180" s="1">
        <v>10</v>
      </c>
      <c r="AC180">
        <v>3</v>
      </c>
      <c r="AD180" s="1">
        <v>9</v>
      </c>
      <c r="DP180" t="str">
        <f>A180</f>
        <v>Wilkins TJD</v>
      </c>
    </row>
    <row r="181" spans="1:120" x14ac:dyDescent="0.2">
      <c r="A181" s="1" t="s">
        <v>299</v>
      </c>
      <c r="C181">
        <f>SUM(F181:DO181)</f>
        <v>27</v>
      </c>
      <c r="D181">
        <f>COUNT(F181:DO181)</f>
        <v>4</v>
      </c>
      <c r="E181" s="3">
        <f>AVERAGE(F181:DO181)</f>
        <v>6.75</v>
      </c>
      <c r="DL181">
        <v>6</v>
      </c>
      <c r="DM181">
        <v>7</v>
      </c>
      <c r="DN181">
        <v>8</v>
      </c>
      <c r="DO181">
        <v>6</v>
      </c>
      <c r="DP181" t="str">
        <f>A181</f>
        <v>Croft FW</v>
      </c>
    </row>
    <row r="182" spans="1:120" x14ac:dyDescent="0.2">
      <c r="A182" s="1" t="s">
        <v>184</v>
      </c>
      <c r="B182" s="6">
        <v>0.5</v>
      </c>
      <c r="C182">
        <f>SUM(F182:DO182)</f>
        <v>27</v>
      </c>
      <c r="D182">
        <f>COUNT(F182:DO182)</f>
        <v>4</v>
      </c>
      <c r="E182" s="3">
        <f>AVERAGE(F182:DO182)</f>
        <v>6.75</v>
      </c>
      <c r="AB182">
        <v>5</v>
      </c>
      <c r="AC182">
        <v>8</v>
      </c>
      <c r="AD182">
        <v>5</v>
      </c>
      <c r="AE182" s="1">
        <v>9</v>
      </c>
      <c r="BA182" s="1"/>
      <c r="DP182" t="str">
        <f>A182</f>
        <v>Taylor PM</v>
      </c>
    </row>
    <row r="183" spans="1:120" x14ac:dyDescent="0.2">
      <c r="A183" s="1" t="s">
        <v>197</v>
      </c>
      <c r="C183">
        <f>SUM(F183:DO183)</f>
        <v>27</v>
      </c>
      <c r="D183">
        <f>COUNT(F183:DO183)</f>
        <v>4</v>
      </c>
      <c r="E183" s="3">
        <f>AVERAGE(F183:DO183)</f>
        <v>6.75</v>
      </c>
      <c r="K183">
        <v>4</v>
      </c>
      <c r="U183">
        <v>8</v>
      </c>
      <c r="AA183">
        <v>10</v>
      </c>
      <c r="AD183">
        <v>5</v>
      </c>
      <c r="DP183" t="str">
        <f>A183</f>
        <v>Weston T</v>
      </c>
    </row>
    <row r="184" spans="1:120" x14ac:dyDescent="0.2">
      <c r="A184" s="1" t="s">
        <v>60</v>
      </c>
      <c r="C184">
        <f>SUM(F184:DO184)</f>
        <v>27</v>
      </c>
      <c r="D184">
        <f>COUNT(F184:DO184)</f>
        <v>4</v>
      </c>
      <c r="E184" s="3">
        <f>AVERAGE(F184:DO184)</f>
        <v>6.75</v>
      </c>
      <c r="I184">
        <v>11</v>
      </c>
      <c r="K184">
        <v>8</v>
      </c>
      <c r="O184">
        <v>2</v>
      </c>
      <c r="Z184">
        <v>6</v>
      </c>
      <c r="AL184" s="1"/>
      <c r="DP184" t="str">
        <f>A184</f>
        <v>Parish NDA</v>
      </c>
    </row>
    <row r="185" spans="1:120" x14ac:dyDescent="0.2">
      <c r="A185" s="1" t="s">
        <v>755</v>
      </c>
      <c r="B185" s="6">
        <v>1</v>
      </c>
      <c r="C185">
        <f>SUM(F185:DO185)</f>
        <v>27</v>
      </c>
      <c r="D185">
        <f>COUNT(F185:DO185)</f>
        <v>4</v>
      </c>
      <c r="E185" s="3">
        <f>AVERAGE(F185:DO185)</f>
        <v>6.75</v>
      </c>
      <c r="H185">
        <v>2</v>
      </c>
      <c r="I185" s="1">
        <v>11</v>
      </c>
      <c r="J185">
        <v>6</v>
      </c>
      <c r="K185">
        <v>8</v>
      </c>
      <c r="DP185" t="str">
        <f>A185</f>
        <v>Dewar L Mrs</v>
      </c>
    </row>
    <row r="186" spans="1:120" x14ac:dyDescent="0.2">
      <c r="A186" s="1" t="s">
        <v>541</v>
      </c>
      <c r="B186" s="6">
        <v>1</v>
      </c>
      <c r="C186">
        <f>SUM(F186:DO186)</f>
        <v>27</v>
      </c>
      <c r="D186">
        <f>COUNT(F186:DO186)</f>
        <v>4</v>
      </c>
      <c r="E186" s="3">
        <f>AVERAGE(F186:DO186)</f>
        <v>6.75</v>
      </c>
      <c r="G186">
        <v>6</v>
      </c>
      <c r="H186">
        <v>0</v>
      </c>
      <c r="I186">
        <v>10</v>
      </c>
      <c r="J186" s="1">
        <v>11</v>
      </c>
      <c r="DP186" t="str">
        <f>A186</f>
        <v>Warhurst D</v>
      </c>
    </row>
    <row r="187" spans="1:120" x14ac:dyDescent="0.2">
      <c r="A187" s="1" t="s">
        <v>147</v>
      </c>
      <c r="C187">
        <f>SUM(F187:DO187)</f>
        <v>27</v>
      </c>
      <c r="D187">
        <f>COUNT(F187:DO187)</f>
        <v>5</v>
      </c>
      <c r="E187" s="3">
        <f>AVERAGE(F187:DO187)</f>
        <v>5.4</v>
      </c>
      <c r="AJ187">
        <v>4</v>
      </c>
      <c r="AK187">
        <v>9</v>
      </c>
      <c r="AL187">
        <v>6</v>
      </c>
      <c r="AM187">
        <v>4</v>
      </c>
      <c r="AP187">
        <v>4</v>
      </c>
      <c r="DP187" t="str">
        <f>A187</f>
        <v>Gregory AK</v>
      </c>
    </row>
    <row r="188" spans="1:120" x14ac:dyDescent="0.2">
      <c r="A188" s="1" t="s">
        <v>142</v>
      </c>
      <c r="C188">
        <f>SUM(F188:DO188)</f>
        <v>26</v>
      </c>
      <c r="D188">
        <f>COUNT(F188:DO188)</f>
        <v>3</v>
      </c>
      <c r="E188" s="3">
        <f>AVERAGE(F188:DO188)</f>
        <v>8.6666666666666661</v>
      </c>
      <c r="AB188">
        <v>9</v>
      </c>
      <c r="AC188">
        <v>8</v>
      </c>
      <c r="AD188">
        <v>9</v>
      </c>
      <c r="AH188" s="1"/>
      <c r="DP188" t="str">
        <f>A188</f>
        <v>Gibbons JB</v>
      </c>
    </row>
    <row r="189" spans="1:120" x14ac:dyDescent="0.2">
      <c r="A189" s="1" t="s">
        <v>587</v>
      </c>
      <c r="C189">
        <f>SUM(F189:DO189)</f>
        <v>26</v>
      </c>
      <c r="D189">
        <f>COUNT(F189:DO189)</f>
        <v>3</v>
      </c>
      <c r="E189" s="3">
        <f>AVERAGE(F189:DO189)</f>
        <v>8.6666666666666661</v>
      </c>
      <c r="CJ189">
        <v>9</v>
      </c>
      <c r="DB189">
        <v>8</v>
      </c>
      <c r="DC189">
        <v>9</v>
      </c>
      <c r="DP189" t="str">
        <f>A189</f>
        <v>Tollemache B Lord</v>
      </c>
    </row>
    <row r="190" spans="1:120" x14ac:dyDescent="0.2">
      <c r="A190" s="1" t="s">
        <v>375</v>
      </c>
      <c r="B190" s="6">
        <v>1</v>
      </c>
      <c r="C190">
        <f>SUM(F190:DO190)</f>
        <v>26</v>
      </c>
      <c r="D190">
        <f>COUNT(F190:DO190)</f>
        <v>4</v>
      </c>
      <c r="E190" s="3">
        <f>AVERAGE(F190:DO190)</f>
        <v>6.5</v>
      </c>
      <c r="AX190">
        <v>4</v>
      </c>
      <c r="AY190">
        <v>6</v>
      </c>
      <c r="AZ190">
        <v>10</v>
      </c>
      <c r="BA190">
        <v>6</v>
      </c>
      <c r="DP190" t="str">
        <f>A190</f>
        <v>Phillips JGC</v>
      </c>
    </row>
    <row r="191" spans="1:120" x14ac:dyDescent="0.2">
      <c r="A191" s="1" t="s">
        <v>539</v>
      </c>
      <c r="C191">
        <f>SUM(F191:DO191)</f>
        <v>26</v>
      </c>
      <c r="D191">
        <f>COUNT(F191:DO191)</f>
        <v>4</v>
      </c>
      <c r="E191" s="3">
        <f>AVERAGE(F191:DO191)</f>
        <v>6.5</v>
      </c>
      <c r="G191">
        <v>5</v>
      </c>
      <c r="H191">
        <v>11</v>
      </c>
      <c r="J191">
        <v>7</v>
      </c>
      <c r="L191">
        <v>3</v>
      </c>
      <c r="DP191" t="str">
        <f>A191</f>
        <v>Fisher H</v>
      </c>
    </row>
    <row r="192" spans="1:120" x14ac:dyDescent="0.2">
      <c r="A192" s="1" t="s">
        <v>92</v>
      </c>
      <c r="C192">
        <f>SUM(F192:DO192)</f>
        <v>26</v>
      </c>
      <c r="D192">
        <f>COUNT(F192:DO192)</f>
        <v>5</v>
      </c>
      <c r="E192" s="3">
        <f>AVERAGE(F192:DO192)</f>
        <v>5.2</v>
      </c>
      <c r="AD192">
        <v>4</v>
      </c>
      <c r="BE192">
        <v>2</v>
      </c>
      <c r="BF192">
        <v>7</v>
      </c>
      <c r="BG192">
        <v>9</v>
      </c>
      <c r="BH192">
        <v>4</v>
      </c>
      <c r="DP192" t="str">
        <f>A192</f>
        <v>Hopewell CG</v>
      </c>
    </row>
    <row r="193" spans="1:120" x14ac:dyDescent="0.2">
      <c r="A193" s="1" t="s">
        <v>289</v>
      </c>
      <c r="B193" s="6">
        <v>1</v>
      </c>
      <c r="C193">
        <f>SUM(F193:DO193)</f>
        <v>25</v>
      </c>
      <c r="D193">
        <f>COUNT(F193:DO193)</f>
        <v>2</v>
      </c>
      <c r="E193" s="3">
        <f>AVERAGE(F193:DO193)</f>
        <v>12.5</v>
      </c>
      <c r="DN193">
        <v>11</v>
      </c>
      <c r="DO193">
        <v>14</v>
      </c>
      <c r="DP193" t="str">
        <f>A193</f>
        <v>Bruce WW</v>
      </c>
    </row>
    <row r="194" spans="1:120" x14ac:dyDescent="0.2">
      <c r="A194" s="1" t="s">
        <v>145</v>
      </c>
      <c r="C194">
        <f>SUM(F194:DO194)</f>
        <v>25</v>
      </c>
      <c r="D194">
        <f>COUNT(F194:DO194)</f>
        <v>3</v>
      </c>
      <c r="E194" s="3">
        <f>AVERAGE(F194:DO194)</f>
        <v>8.3333333333333339</v>
      </c>
      <c r="AK194">
        <v>8</v>
      </c>
      <c r="AL194">
        <v>7</v>
      </c>
      <c r="AM194">
        <v>10</v>
      </c>
      <c r="DP194" t="str">
        <f>A194</f>
        <v>Goddard JP</v>
      </c>
    </row>
    <row r="195" spans="1:120" x14ac:dyDescent="0.2">
      <c r="A195" s="8" t="s">
        <v>588</v>
      </c>
      <c r="B195" s="6">
        <v>1</v>
      </c>
      <c r="C195">
        <f>SUM(F195:DO195)</f>
        <v>25</v>
      </c>
      <c r="D195">
        <f>COUNT(F195:DO195)</f>
        <v>3</v>
      </c>
      <c r="E195" s="3">
        <f>AVERAGE(F195:DO195)</f>
        <v>8.3333333333333339</v>
      </c>
      <c r="BF195">
        <v>6</v>
      </c>
      <c r="BG195" s="1">
        <v>11</v>
      </c>
      <c r="BH195">
        <v>8</v>
      </c>
      <c r="DP195" t="str">
        <f>A195</f>
        <v>Sundius-Smith J Mrs</v>
      </c>
    </row>
    <row r="196" spans="1:120" x14ac:dyDescent="0.2">
      <c r="A196" s="1" t="s">
        <v>339</v>
      </c>
      <c r="C196">
        <f>SUM(F196:DO196)</f>
        <v>25</v>
      </c>
      <c r="D196">
        <f>COUNT(F196:DO196)</f>
        <v>3</v>
      </c>
      <c r="E196" s="3">
        <f>AVERAGE(F196:DO196)</f>
        <v>8.3333333333333339</v>
      </c>
      <c r="CH196">
        <v>4</v>
      </c>
      <c r="CJ196">
        <v>8</v>
      </c>
      <c r="CV196">
        <v>13</v>
      </c>
      <c r="DP196" t="str">
        <f>A196</f>
        <v>Ward FW</v>
      </c>
    </row>
    <row r="197" spans="1:120" x14ac:dyDescent="0.2">
      <c r="A197" s="8" t="s">
        <v>204</v>
      </c>
      <c r="B197" s="6">
        <v>1</v>
      </c>
      <c r="C197">
        <f>SUM(F197:DO197)</f>
        <v>24</v>
      </c>
      <c r="D197">
        <f>COUNT(F197:DO197)</f>
        <v>3</v>
      </c>
      <c r="E197" s="3">
        <f>AVERAGE(F197:DO197)</f>
        <v>8</v>
      </c>
      <c r="W197">
        <v>4</v>
      </c>
      <c r="X197">
        <v>8</v>
      </c>
      <c r="Y197" s="1">
        <v>12</v>
      </c>
      <c r="DP197" t="str">
        <f>A197</f>
        <v>Butler N</v>
      </c>
    </row>
    <row r="198" spans="1:120" x14ac:dyDescent="0.2">
      <c r="A198" s="1" t="s">
        <v>151</v>
      </c>
      <c r="B198" s="6">
        <v>1</v>
      </c>
      <c r="C198">
        <f>SUM(F198:DO198)</f>
        <v>24</v>
      </c>
      <c r="D198">
        <f>COUNT(F198:DO198)</f>
        <v>3</v>
      </c>
      <c r="E198" s="3">
        <f>AVERAGE(F198:DO198)</f>
        <v>8</v>
      </c>
      <c r="AH198">
        <v>6</v>
      </c>
      <c r="AI198">
        <v>7</v>
      </c>
      <c r="AJ198" s="1">
        <v>11</v>
      </c>
      <c r="DP198" t="str">
        <f>A198</f>
        <v>Hallam BG</v>
      </c>
    </row>
    <row r="199" spans="1:120" x14ac:dyDescent="0.2">
      <c r="A199" s="1" t="s">
        <v>388</v>
      </c>
      <c r="B199" s="6">
        <v>2</v>
      </c>
      <c r="C199">
        <f>SUM(F199:DO199)</f>
        <v>24</v>
      </c>
      <c r="D199">
        <f>COUNT(F199:DO199)</f>
        <v>3</v>
      </c>
      <c r="E199" s="3">
        <f>AVERAGE(F199:DO199)</f>
        <v>8</v>
      </c>
      <c r="P199">
        <v>3</v>
      </c>
      <c r="Q199" s="1">
        <v>10</v>
      </c>
      <c r="R199" s="1">
        <v>11</v>
      </c>
      <c r="DP199" t="str">
        <f>A199</f>
        <v>Holmes MD</v>
      </c>
    </row>
    <row r="200" spans="1:120" x14ac:dyDescent="0.2">
      <c r="A200" s="1" t="s">
        <v>540</v>
      </c>
      <c r="C200">
        <f>SUM(F200:DO200)</f>
        <v>24</v>
      </c>
      <c r="D200">
        <f>COUNT(F200:DO200)</f>
        <v>3</v>
      </c>
      <c r="E200" s="3">
        <f>AVERAGE(F200:DO200)</f>
        <v>8</v>
      </c>
      <c r="I200">
        <v>7</v>
      </c>
      <c r="J200">
        <v>7</v>
      </c>
      <c r="K200">
        <v>10</v>
      </c>
      <c r="DP200" t="str">
        <f>A200</f>
        <v>O'Byrne C</v>
      </c>
    </row>
    <row r="201" spans="1:120" x14ac:dyDescent="0.2">
      <c r="A201" s="1" t="s">
        <v>250</v>
      </c>
      <c r="C201">
        <f>SUM(F201:DO201)</f>
        <v>23</v>
      </c>
      <c r="D201">
        <f>COUNT(F201:DO201)</f>
        <v>3</v>
      </c>
      <c r="E201" s="3">
        <f>AVERAGE(F201:DO201)</f>
        <v>7.666666666666667</v>
      </c>
      <c r="BH201">
        <v>7</v>
      </c>
      <c r="BN201">
        <v>5</v>
      </c>
      <c r="BO201" s="4">
        <v>11</v>
      </c>
      <c r="DP201" t="str">
        <f>A201</f>
        <v>Thorp RF</v>
      </c>
    </row>
    <row r="202" spans="1:120" x14ac:dyDescent="0.2">
      <c r="A202" s="1" t="s">
        <v>193</v>
      </c>
      <c r="C202">
        <f>SUM(F202:DO202)</f>
        <v>23</v>
      </c>
      <c r="D202">
        <f>COUNT(F202:DO202)</f>
        <v>3</v>
      </c>
      <c r="E202" s="3">
        <f>AVERAGE(F202:DO202)</f>
        <v>7.666666666666667</v>
      </c>
      <c r="CG202">
        <v>10</v>
      </c>
      <c r="CJ202">
        <v>8</v>
      </c>
      <c r="CK202">
        <v>5</v>
      </c>
      <c r="DP202" t="str">
        <f>A202</f>
        <v>Ward-Petley E</v>
      </c>
    </row>
    <row r="203" spans="1:120" x14ac:dyDescent="0.2">
      <c r="A203" s="1" t="s">
        <v>536</v>
      </c>
      <c r="C203">
        <f>SUM(F203:DO203)</f>
        <v>23</v>
      </c>
      <c r="D203">
        <f>COUNT(F203:DO203)</f>
        <v>3</v>
      </c>
      <c r="E203" s="3">
        <f>AVERAGE(F203:DO203)</f>
        <v>7.666666666666667</v>
      </c>
      <c r="G203">
        <v>7</v>
      </c>
      <c r="H203">
        <v>9</v>
      </c>
      <c r="I203">
        <v>7</v>
      </c>
      <c r="DP203" t="str">
        <f>A203</f>
        <v>Killick A</v>
      </c>
    </row>
    <row r="204" spans="1:120" x14ac:dyDescent="0.2">
      <c r="A204" s="1" t="s">
        <v>251</v>
      </c>
      <c r="C204">
        <f>SUM(F204:DO204)</f>
        <v>22</v>
      </c>
      <c r="D204">
        <f>COUNT(F204:DO204)</f>
        <v>2</v>
      </c>
      <c r="E204" s="3">
        <f>AVERAGE(F204:DO204)</f>
        <v>11</v>
      </c>
      <c r="CI204">
        <v>12</v>
      </c>
      <c r="CU204">
        <v>10</v>
      </c>
      <c r="DP204" t="str">
        <f>A204</f>
        <v>Windsor JC</v>
      </c>
    </row>
    <row r="205" spans="1:120" x14ac:dyDescent="0.2">
      <c r="A205" s="1" t="s">
        <v>125</v>
      </c>
      <c r="B205" s="6">
        <v>1</v>
      </c>
      <c r="C205">
        <f>SUM(F205:DO205)</f>
        <v>22</v>
      </c>
      <c r="D205">
        <f>COUNT(F205:DO205)</f>
        <v>3</v>
      </c>
      <c r="E205" s="3">
        <f>AVERAGE(F205:DO205)</f>
        <v>7.333333333333333</v>
      </c>
      <c r="AD205">
        <v>5</v>
      </c>
      <c r="AE205" s="1">
        <v>11</v>
      </c>
      <c r="AF205">
        <v>6</v>
      </c>
      <c r="DP205" t="str">
        <f>A205</f>
        <v>Cunningham AE</v>
      </c>
    </row>
    <row r="206" spans="1:120" x14ac:dyDescent="0.2">
      <c r="A206" s="1" t="s">
        <v>86</v>
      </c>
      <c r="C206">
        <f>SUM(F206:DO206)</f>
        <v>22</v>
      </c>
      <c r="D206">
        <f>COUNT(F206:DO206)</f>
        <v>3</v>
      </c>
      <c r="E206" s="3">
        <f>AVERAGE(F206:DO206)</f>
        <v>7.333333333333333</v>
      </c>
      <c r="AG206">
        <v>8</v>
      </c>
      <c r="AH206">
        <v>7</v>
      </c>
      <c r="AJ206">
        <v>7</v>
      </c>
      <c r="DP206" t="str">
        <f>A206</f>
        <v>Leggate ATR</v>
      </c>
    </row>
    <row r="207" spans="1:120" x14ac:dyDescent="0.2">
      <c r="A207" s="8" t="s">
        <v>166</v>
      </c>
      <c r="C207">
        <f>SUM(F207:DO207)</f>
        <v>22</v>
      </c>
      <c r="D207">
        <f>COUNT(F207:DO207)</f>
        <v>3</v>
      </c>
      <c r="E207" s="3">
        <f>AVERAGE(F207:DO207)</f>
        <v>7.333333333333333</v>
      </c>
      <c r="BH207">
        <v>9</v>
      </c>
      <c r="BK207">
        <v>6</v>
      </c>
      <c r="BL207">
        <v>7</v>
      </c>
      <c r="DP207" t="str">
        <f>A207</f>
        <v>Moore WE</v>
      </c>
    </row>
    <row r="208" spans="1:120" x14ac:dyDescent="0.2">
      <c r="A208" s="1" t="s">
        <v>51</v>
      </c>
      <c r="C208">
        <f>SUM(F208:DO208)</f>
        <v>22</v>
      </c>
      <c r="D208">
        <f>COUNT(F208:DO208)</f>
        <v>4</v>
      </c>
      <c r="E208" s="3">
        <f>AVERAGE(F208:DO208)</f>
        <v>5.5</v>
      </c>
      <c r="BK208">
        <v>2</v>
      </c>
      <c r="BL208">
        <v>4</v>
      </c>
      <c r="BM208">
        <v>9</v>
      </c>
      <c r="BX208">
        <v>7</v>
      </c>
      <c r="DP208" t="str">
        <f>A208</f>
        <v>Rothwell RF</v>
      </c>
    </row>
    <row r="209" spans="1:120" x14ac:dyDescent="0.2">
      <c r="A209" s="1" t="s">
        <v>316</v>
      </c>
      <c r="C209">
        <f>SUM(F209:DO209)</f>
        <v>21</v>
      </c>
      <c r="D209">
        <f>COUNT(F209:DO209)</f>
        <v>3</v>
      </c>
      <c r="E209" s="3">
        <f>AVERAGE(F209:DO209)</f>
        <v>7</v>
      </c>
      <c r="DE209">
        <v>5</v>
      </c>
      <c r="DF209">
        <v>8</v>
      </c>
      <c r="DH209">
        <v>8</v>
      </c>
      <c r="DP209" t="str">
        <f>A209</f>
        <v>Lomas JEH</v>
      </c>
    </row>
    <row r="210" spans="1:120" x14ac:dyDescent="0.2">
      <c r="A210" s="1" t="s">
        <v>387</v>
      </c>
      <c r="B210" s="6">
        <v>1</v>
      </c>
      <c r="C210">
        <f>SUM(F210:DO210)</f>
        <v>21</v>
      </c>
      <c r="D210">
        <f>COUNT(F210:DO210)</f>
        <v>4</v>
      </c>
      <c r="E210" s="3">
        <f>AVERAGE(F210:DO210)</f>
        <v>5.25</v>
      </c>
      <c r="O210">
        <v>3</v>
      </c>
      <c r="P210">
        <v>5</v>
      </c>
      <c r="Q210" s="1">
        <v>11</v>
      </c>
      <c r="R210">
        <v>2</v>
      </c>
      <c r="DP210" t="str">
        <f>A210</f>
        <v>Berthouze L</v>
      </c>
    </row>
    <row r="211" spans="1:120" x14ac:dyDescent="0.2">
      <c r="A211" s="1" t="s">
        <v>150</v>
      </c>
      <c r="C211">
        <f>SUM(F211:DO211)</f>
        <v>21</v>
      </c>
      <c r="D211">
        <f>COUNT(F211:DO211)</f>
        <v>4</v>
      </c>
      <c r="E211" s="3">
        <f>AVERAGE(F211:DO211)</f>
        <v>5.25</v>
      </c>
      <c r="AW211">
        <v>5</v>
      </c>
      <c r="AX211">
        <v>7</v>
      </c>
      <c r="BA211">
        <v>5</v>
      </c>
      <c r="BC211">
        <v>4</v>
      </c>
      <c r="DP211" t="str">
        <f>A211</f>
        <v>Haigh J</v>
      </c>
    </row>
    <row r="212" spans="1:120" x14ac:dyDescent="0.2">
      <c r="A212" s="1" t="s">
        <v>323</v>
      </c>
      <c r="B212" s="6">
        <v>1</v>
      </c>
      <c r="C212">
        <f>SUM(F212:DO212)</f>
        <v>20</v>
      </c>
      <c r="D212">
        <f>COUNT(F212:DO212)</f>
        <v>2</v>
      </c>
      <c r="E212" s="3">
        <f>AVERAGE(F212:DO212)</f>
        <v>10</v>
      </c>
      <c r="S212" s="1">
        <v>11</v>
      </c>
      <c r="T212">
        <v>9</v>
      </c>
      <c r="DP212" t="str">
        <f>A212</f>
        <v>Mounfield N</v>
      </c>
    </row>
    <row r="213" spans="1:120" x14ac:dyDescent="0.2">
      <c r="A213" s="1" t="s">
        <v>382</v>
      </c>
      <c r="B213" s="6">
        <v>1</v>
      </c>
      <c r="C213">
        <f>SUM(F213:DO213)</f>
        <v>20</v>
      </c>
      <c r="D213">
        <f>COUNT(F213:DO213)</f>
        <v>2</v>
      </c>
      <c r="E213" s="3">
        <f>AVERAGE(F213:DO213)</f>
        <v>10</v>
      </c>
      <c r="AW213">
        <v>9</v>
      </c>
      <c r="BA213" s="1">
        <v>11</v>
      </c>
      <c r="DP213" t="str">
        <f>A213</f>
        <v>Tapp S</v>
      </c>
    </row>
    <row r="214" spans="1:120" x14ac:dyDescent="0.2">
      <c r="A214" s="1" t="s">
        <v>783</v>
      </c>
      <c r="B214" s="6">
        <v>1</v>
      </c>
      <c r="C214">
        <f>SUM(F214:DO214)</f>
        <v>20</v>
      </c>
      <c r="D214">
        <f>COUNT(F214:DO214)</f>
        <v>2</v>
      </c>
      <c r="E214" s="3">
        <f>AVERAGE(F214:DO214)</f>
        <v>10</v>
      </c>
      <c r="G214">
        <v>8</v>
      </c>
      <c r="H214" s="1">
        <v>12</v>
      </c>
      <c r="DP214" t="str">
        <f>A214</f>
        <v>Adams N</v>
      </c>
    </row>
    <row r="215" spans="1:120" x14ac:dyDescent="0.2">
      <c r="A215" s="1" t="s">
        <v>779</v>
      </c>
      <c r="B215" s="6">
        <v>1</v>
      </c>
      <c r="C215">
        <f>SUM(F215:DO215)</f>
        <v>20</v>
      </c>
      <c r="D215">
        <f>COUNT(F215:DO215)</f>
        <v>2</v>
      </c>
      <c r="E215" s="3">
        <f>AVERAGE(F215:DO215)</f>
        <v>10</v>
      </c>
      <c r="G215">
        <v>8</v>
      </c>
      <c r="H215" s="1">
        <v>12</v>
      </c>
      <c r="DP215" t="str">
        <f>A215</f>
        <v>Fuller D</v>
      </c>
    </row>
    <row r="216" spans="1:120" x14ac:dyDescent="0.2">
      <c r="A216" s="1" t="s">
        <v>252</v>
      </c>
      <c r="C216">
        <f>SUM(F216:DO216)</f>
        <v>20</v>
      </c>
      <c r="D216">
        <f>COUNT(F216:DO216)</f>
        <v>3</v>
      </c>
      <c r="E216" s="3">
        <f>AVERAGE(F216:DO216)</f>
        <v>6.666666666666667</v>
      </c>
      <c r="AX216">
        <v>4</v>
      </c>
      <c r="AZ216">
        <v>8</v>
      </c>
      <c r="BA216">
        <v>8</v>
      </c>
      <c r="DP216" t="str">
        <f>A216</f>
        <v>Cousins CHJ</v>
      </c>
    </row>
    <row r="217" spans="1:120" x14ac:dyDescent="0.2">
      <c r="A217" s="1" t="s">
        <v>513</v>
      </c>
      <c r="C217">
        <f>SUM(F217:DO217)</f>
        <v>20</v>
      </c>
      <c r="D217">
        <f>COUNT(F217:DO217)</f>
        <v>3</v>
      </c>
      <c r="E217" s="3">
        <f>AVERAGE(F217:DO217)</f>
        <v>6.666666666666667</v>
      </c>
      <c r="AT217">
        <v>5</v>
      </c>
      <c r="AX217">
        <v>8</v>
      </c>
      <c r="AY217">
        <v>7</v>
      </c>
      <c r="DP217" t="str">
        <f>A217</f>
        <v>Stevens MJ</v>
      </c>
    </row>
    <row r="218" spans="1:120" x14ac:dyDescent="0.2">
      <c r="A218" s="1" t="s">
        <v>328</v>
      </c>
      <c r="B218" s="6">
        <v>1</v>
      </c>
      <c r="C218">
        <f>SUM(F218:DO218)</f>
        <v>19</v>
      </c>
      <c r="D218">
        <f>COUNT(F218:DO218)</f>
        <v>2</v>
      </c>
      <c r="E218" s="3">
        <f>AVERAGE(F218:DO218)</f>
        <v>9.5</v>
      </c>
      <c r="BP218">
        <v>6</v>
      </c>
      <c r="BQ218" s="1">
        <v>13</v>
      </c>
      <c r="DP218" t="str">
        <f>A218</f>
        <v>Reed AA</v>
      </c>
    </row>
    <row r="219" spans="1:120" x14ac:dyDescent="0.2">
      <c r="A219" s="1" t="s">
        <v>558</v>
      </c>
      <c r="C219">
        <f>SUM(F219:DO219)</f>
        <v>19</v>
      </c>
      <c r="D219">
        <f>COUNT(F219:DO219)</f>
        <v>3</v>
      </c>
      <c r="E219" s="3">
        <f>AVERAGE(F219:DO219)</f>
        <v>6.333333333333333</v>
      </c>
      <c r="BA219">
        <v>7</v>
      </c>
      <c r="BB219">
        <v>6</v>
      </c>
      <c r="BC219">
        <v>6</v>
      </c>
      <c r="DP219" t="str">
        <f>A219</f>
        <v>Davren NJ</v>
      </c>
    </row>
    <row r="220" spans="1:120" x14ac:dyDescent="0.2">
      <c r="A220" s="1" t="s">
        <v>564</v>
      </c>
      <c r="C220">
        <f>SUM(F220:DO220)</f>
        <v>19</v>
      </c>
      <c r="D220">
        <f>COUNT(F220:DO220)</f>
        <v>3</v>
      </c>
      <c r="E220" s="3">
        <f>AVERAGE(F220:DO220)</f>
        <v>6.333333333333333</v>
      </c>
      <c r="P220">
        <v>4</v>
      </c>
      <c r="Q220">
        <v>7</v>
      </c>
      <c r="R220">
        <v>8</v>
      </c>
      <c r="DP220" t="str">
        <f>A220</f>
        <v>Mussi JM</v>
      </c>
    </row>
    <row r="221" spans="1:120" x14ac:dyDescent="0.2">
      <c r="A221" s="1" t="s">
        <v>206</v>
      </c>
      <c r="C221">
        <f>SUM(F221:DO221)</f>
        <v>19</v>
      </c>
      <c r="D221">
        <f>COUNT(F221:DO221)</f>
        <v>3</v>
      </c>
      <c r="E221" s="3">
        <f>AVERAGE(F221:DO221)</f>
        <v>6.333333333333333</v>
      </c>
      <c r="P221">
        <v>4</v>
      </c>
      <c r="X221">
        <v>9</v>
      </c>
      <c r="Y221">
        <v>6</v>
      </c>
      <c r="DP221" t="str">
        <f>A221</f>
        <v>Trimmer DD</v>
      </c>
    </row>
    <row r="222" spans="1:120" x14ac:dyDescent="0.2">
      <c r="A222" s="1" t="s">
        <v>531</v>
      </c>
      <c r="C222">
        <f>SUM(F222:DO222)</f>
        <v>19</v>
      </c>
      <c r="D222">
        <f>COUNT(F222:DO222)</f>
        <v>3</v>
      </c>
      <c r="E222" s="3">
        <f>AVERAGE(F222:DO222)</f>
        <v>6.333333333333333</v>
      </c>
      <c r="BA222">
        <v>5</v>
      </c>
      <c r="BB222">
        <v>6</v>
      </c>
      <c r="BD222">
        <v>8</v>
      </c>
      <c r="DP222" t="str">
        <f>A222</f>
        <v>Tucker EJ</v>
      </c>
    </row>
    <row r="223" spans="1:120" x14ac:dyDescent="0.2">
      <c r="A223" s="1" t="s">
        <v>143</v>
      </c>
      <c r="C223">
        <f>SUM(F223:DO223)</f>
        <v>19</v>
      </c>
      <c r="D223">
        <f>COUNT(F223:DO223)</f>
        <v>4</v>
      </c>
      <c r="E223" s="3">
        <f>AVERAGE(F223:DO223)</f>
        <v>4.75</v>
      </c>
      <c r="BE223">
        <v>3</v>
      </c>
      <c r="BG223">
        <v>6</v>
      </c>
      <c r="BH223">
        <v>2</v>
      </c>
      <c r="BI223">
        <v>8</v>
      </c>
      <c r="DP223" t="str">
        <f>A223</f>
        <v>Gladstone WE</v>
      </c>
    </row>
    <row r="224" spans="1:120" x14ac:dyDescent="0.2">
      <c r="A224" s="1" t="s">
        <v>253</v>
      </c>
      <c r="C224">
        <f>SUM(F224:DO224)</f>
        <v>19</v>
      </c>
      <c r="D224">
        <f>COUNT(F224:DO224)</f>
        <v>4</v>
      </c>
      <c r="E224" s="3">
        <f>AVERAGE(F224:DO224)</f>
        <v>4.75</v>
      </c>
      <c r="BA224">
        <v>4</v>
      </c>
      <c r="BB224">
        <v>8</v>
      </c>
      <c r="BF224">
        <v>3</v>
      </c>
      <c r="BG224">
        <v>4</v>
      </c>
      <c r="DP224" t="str">
        <f>A224</f>
        <v>Soutter JHJ</v>
      </c>
    </row>
    <row r="225" spans="1:120" x14ac:dyDescent="0.2">
      <c r="A225" s="8" t="s">
        <v>26</v>
      </c>
      <c r="B225" s="6">
        <v>1</v>
      </c>
      <c r="C225">
        <f>SUM(F225:DO225)</f>
        <v>18</v>
      </c>
      <c r="D225">
        <f>COUNT(F225:DO225)</f>
        <v>2</v>
      </c>
      <c r="E225" s="3">
        <f>AVERAGE(F225:DO225)</f>
        <v>9</v>
      </c>
      <c r="BO225">
        <v>12</v>
      </c>
      <c r="BP225">
        <v>6</v>
      </c>
      <c r="DP225" t="str">
        <f>A225</f>
        <v>Hicks RO</v>
      </c>
    </row>
    <row r="226" spans="1:120" x14ac:dyDescent="0.2">
      <c r="A226" s="1" t="s">
        <v>312</v>
      </c>
      <c r="C226">
        <f>SUM(F226:DO226)</f>
        <v>18</v>
      </c>
      <c r="D226">
        <f>COUNT(F226:DO226)</f>
        <v>2</v>
      </c>
      <c r="E226" s="3">
        <f>AVERAGE(F226:DO226)</f>
        <v>9</v>
      </c>
      <c r="DI226">
        <v>11</v>
      </c>
      <c r="DL226">
        <v>7</v>
      </c>
      <c r="DP226" t="str">
        <f>A226</f>
        <v>Launder HC</v>
      </c>
    </row>
    <row r="227" spans="1:120" x14ac:dyDescent="0.2">
      <c r="A227" s="1" t="s">
        <v>318</v>
      </c>
      <c r="C227">
        <f>SUM(F227:DO227)</f>
        <v>18</v>
      </c>
      <c r="D227">
        <f>COUNT(F227:DO227)</f>
        <v>2</v>
      </c>
      <c r="E227" s="3">
        <f>AVERAGE(F227:DO227)</f>
        <v>9</v>
      </c>
      <c r="CL227">
        <v>7</v>
      </c>
      <c r="CM227">
        <v>11</v>
      </c>
      <c r="DP227" t="str">
        <f>A227</f>
        <v>Lovett PG</v>
      </c>
    </row>
    <row r="228" spans="1:120" x14ac:dyDescent="0.2">
      <c r="A228" s="1" t="s">
        <v>381</v>
      </c>
      <c r="C228">
        <f>SUM(F228:DO228)</f>
        <v>18</v>
      </c>
      <c r="D228">
        <f>COUNT(F228:DO228)</f>
        <v>2</v>
      </c>
      <c r="E228" s="3">
        <f>AVERAGE(F228:DO228)</f>
        <v>9</v>
      </c>
      <c r="O228">
        <v>10</v>
      </c>
      <c r="U228">
        <v>8</v>
      </c>
      <c r="DP228" t="str">
        <f>A228</f>
        <v>Morrison CI</v>
      </c>
    </row>
    <row r="229" spans="1:120" x14ac:dyDescent="0.2">
      <c r="A229" s="1" t="s">
        <v>55</v>
      </c>
      <c r="C229">
        <f>SUM(F229:DO229)</f>
        <v>18</v>
      </c>
      <c r="D229">
        <f>COUNT(F229:DO229)</f>
        <v>2</v>
      </c>
      <c r="E229" s="3">
        <f>AVERAGE(F229:DO229)</f>
        <v>9</v>
      </c>
      <c r="DF229">
        <v>8</v>
      </c>
      <c r="DG229">
        <v>10</v>
      </c>
      <c r="DP229" t="str">
        <f>A229</f>
        <v>Prince JG</v>
      </c>
    </row>
    <row r="230" spans="1:120" x14ac:dyDescent="0.2">
      <c r="A230" s="8" t="s">
        <v>529</v>
      </c>
      <c r="C230">
        <f>SUM(F230:DO230)</f>
        <v>18</v>
      </c>
      <c r="D230">
        <f>COUNT(F230:DO230)</f>
        <v>3</v>
      </c>
      <c r="E230" s="3">
        <f>AVERAGE(F230:DO230)</f>
        <v>6</v>
      </c>
      <c r="BU230">
        <v>3</v>
      </c>
      <c r="BW230">
        <v>7</v>
      </c>
      <c r="BX230">
        <v>8</v>
      </c>
      <c r="DP230" t="str">
        <f>A230</f>
        <v>Cobb JW</v>
      </c>
    </row>
    <row r="231" spans="1:120" x14ac:dyDescent="0.2">
      <c r="A231" s="1" t="s">
        <v>126</v>
      </c>
      <c r="B231" s="6">
        <v>1</v>
      </c>
      <c r="C231">
        <f>SUM(F231:DO231)</f>
        <v>18</v>
      </c>
      <c r="D231">
        <f>COUNT(F231:DO231)</f>
        <v>3</v>
      </c>
      <c r="E231" s="3">
        <f>AVERAGE(F231:DO231)</f>
        <v>6</v>
      </c>
      <c r="BQ231">
        <v>5</v>
      </c>
      <c r="BR231">
        <v>2</v>
      </c>
      <c r="BS231">
        <v>11</v>
      </c>
      <c r="DP231" t="str">
        <f>A231</f>
        <v>Curtis DW</v>
      </c>
    </row>
    <row r="232" spans="1:120" x14ac:dyDescent="0.2">
      <c r="A232" s="1" t="s">
        <v>254</v>
      </c>
      <c r="C232">
        <f>SUM(F232:DO232)</f>
        <v>18</v>
      </c>
      <c r="D232">
        <f>COUNT(F232:DO232)</f>
        <v>3</v>
      </c>
      <c r="E232" s="3">
        <f>AVERAGE(F232:DO232)</f>
        <v>6</v>
      </c>
      <c r="AZ232">
        <v>7</v>
      </c>
      <c r="BA232">
        <v>7</v>
      </c>
      <c r="BB232">
        <v>4</v>
      </c>
      <c r="DP232" t="str">
        <f>A232</f>
        <v>Owen TF</v>
      </c>
    </row>
    <row r="233" spans="1:120" x14ac:dyDescent="0.2">
      <c r="A233" s="1" t="s">
        <v>57</v>
      </c>
      <c r="C233">
        <f>SUM(F233:DO233)</f>
        <v>18</v>
      </c>
      <c r="D233">
        <f>COUNT(F233:DO233)</f>
        <v>3</v>
      </c>
      <c r="E233" s="3">
        <f>AVERAGE(F233:DO233)</f>
        <v>6</v>
      </c>
      <c r="CK233">
        <v>5</v>
      </c>
      <c r="CL233">
        <v>6</v>
      </c>
      <c r="CQ233">
        <v>7</v>
      </c>
      <c r="DP233" t="str">
        <f>A233</f>
        <v>Poulter HR</v>
      </c>
    </row>
    <row r="234" spans="1:120" x14ac:dyDescent="0.2">
      <c r="A234" s="1" t="s">
        <v>510</v>
      </c>
      <c r="C234">
        <f>SUM(F234:DO234)</f>
        <v>18</v>
      </c>
      <c r="D234">
        <f>COUNT(F234:DO234)</f>
        <v>3</v>
      </c>
      <c r="E234" s="3">
        <f>AVERAGE(F234:DO234)</f>
        <v>6</v>
      </c>
      <c r="J234">
        <v>11</v>
      </c>
      <c r="K234">
        <v>3</v>
      </c>
      <c r="P234">
        <v>4</v>
      </c>
      <c r="DP234" t="str">
        <f>A234</f>
        <v>Giraud AN</v>
      </c>
    </row>
    <row r="235" spans="1:120" x14ac:dyDescent="0.2">
      <c r="A235" s="1" t="s">
        <v>545</v>
      </c>
      <c r="C235">
        <f>SUM(F235:DO235)</f>
        <v>17</v>
      </c>
      <c r="D235">
        <f>COUNT(F235:DO235)</f>
        <v>2</v>
      </c>
      <c r="E235" s="3">
        <f>AVERAGE(F235:DO235)</f>
        <v>8.5</v>
      </c>
      <c r="DH235">
        <v>6</v>
      </c>
      <c r="DI235">
        <v>11</v>
      </c>
      <c r="DP235" t="str">
        <f>A235</f>
        <v>Considine TJ</v>
      </c>
    </row>
    <row r="236" spans="1:120" x14ac:dyDescent="0.2">
      <c r="A236" s="1" t="s">
        <v>326</v>
      </c>
      <c r="C236">
        <f>SUM(F236:DO236)</f>
        <v>17</v>
      </c>
      <c r="D236">
        <f>COUNT(F236:DO236)</f>
        <v>2</v>
      </c>
      <c r="E236" s="3">
        <f>AVERAGE(F236:DO236)</f>
        <v>8.5</v>
      </c>
      <c r="DB236">
        <v>8</v>
      </c>
      <c r="DE236">
        <v>9</v>
      </c>
      <c r="DP236" t="str">
        <f>A236</f>
        <v>Rayden-Stone A</v>
      </c>
    </row>
    <row r="237" spans="1:120" x14ac:dyDescent="0.2">
      <c r="A237" s="1" t="s">
        <v>42</v>
      </c>
      <c r="C237">
        <f>SUM(F237:DO237)</f>
        <v>17</v>
      </c>
      <c r="D237">
        <f>COUNT(F237:DO237)</f>
        <v>2</v>
      </c>
      <c r="E237" s="3">
        <f>AVERAGE(F237:DO237)</f>
        <v>8.5</v>
      </c>
      <c r="Z237">
        <v>9</v>
      </c>
      <c r="AB237">
        <v>8</v>
      </c>
      <c r="DP237" t="str">
        <f>A237</f>
        <v>White RK</v>
      </c>
    </row>
    <row r="238" spans="1:120" x14ac:dyDescent="0.2">
      <c r="A238" s="1" t="s">
        <v>24</v>
      </c>
      <c r="C238">
        <f>SUM(F238:DO238)</f>
        <v>17</v>
      </c>
      <c r="D238">
        <f>COUNT(F238:DO238)</f>
        <v>2</v>
      </c>
      <c r="E238" s="3">
        <f>AVERAGE(F238:DO238)</f>
        <v>8.5</v>
      </c>
      <c r="J238">
        <v>11</v>
      </c>
      <c r="K238">
        <v>6</v>
      </c>
      <c r="DP238" t="str">
        <f>A238</f>
        <v>Johnson C</v>
      </c>
    </row>
    <row r="239" spans="1:120" x14ac:dyDescent="0.2">
      <c r="A239" s="8" t="s">
        <v>756</v>
      </c>
      <c r="C239">
        <f>SUM(F239:DO239)</f>
        <v>17</v>
      </c>
      <c r="D239">
        <f>COUNT(F239:DO239)</f>
        <v>2</v>
      </c>
      <c r="E239" s="3">
        <f>AVERAGE(F239:DO239)</f>
        <v>8.5</v>
      </c>
      <c r="I239">
        <v>8</v>
      </c>
      <c r="J239">
        <v>9</v>
      </c>
      <c r="DP239" t="str">
        <f>A239</f>
        <v>Bacon N</v>
      </c>
    </row>
    <row r="240" spans="1:120" x14ac:dyDescent="0.2">
      <c r="A240" s="8" t="s">
        <v>589</v>
      </c>
      <c r="C240">
        <f>SUM(F240:DO240)</f>
        <v>17</v>
      </c>
      <c r="D240">
        <f>COUNT(F240:DO240)</f>
        <v>3</v>
      </c>
      <c r="E240" s="3">
        <f>AVERAGE(F240:DO240)</f>
        <v>5.666666666666667</v>
      </c>
      <c r="BU240">
        <v>5</v>
      </c>
      <c r="BV240">
        <v>5</v>
      </c>
      <c r="BX240">
        <v>7</v>
      </c>
      <c r="DP240" t="str">
        <f>A240</f>
        <v>Ashton W Mrs</v>
      </c>
    </row>
    <row r="241" spans="1:120" x14ac:dyDescent="0.2">
      <c r="A241" s="1" t="s">
        <v>149</v>
      </c>
      <c r="C241">
        <f>SUM(F241:DO241)</f>
        <v>17</v>
      </c>
      <c r="D241">
        <f>COUNT(F241:DO241)</f>
        <v>3</v>
      </c>
      <c r="E241" s="3">
        <f>AVERAGE(F241:DO241)</f>
        <v>5.666666666666667</v>
      </c>
      <c r="AR241">
        <v>6</v>
      </c>
      <c r="AU241">
        <v>4</v>
      </c>
      <c r="AV241">
        <v>7</v>
      </c>
      <c r="DP241" t="str">
        <f>A241</f>
        <v>Gunasekera DL</v>
      </c>
    </row>
    <row r="242" spans="1:120" x14ac:dyDescent="0.2">
      <c r="A242" s="1" t="s">
        <v>172</v>
      </c>
      <c r="C242">
        <f>SUM(F242:DO242)</f>
        <v>17</v>
      </c>
      <c r="D242">
        <f>COUNT(F242:DO242)</f>
        <v>3</v>
      </c>
      <c r="E242" s="3">
        <f>AVERAGE(F242:DO242)</f>
        <v>5.666666666666667</v>
      </c>
      <c r="CG242">
        <v>6</v>
      </c>
      <c r="CL242">
        <v>6</v>
      </c>
      <c r="CM242">
        <v>5</v>
      </c>
      <c r="DP242" t="str">
        <f>A242</f>
        <v>Pinckney-Simpson HT</v>
      </c>
    </row>
    <row r="243" spans="1:120" x14ac:dyDescent="0.2">
      <c r="A243" s="1" t="s">
        <v>255</v>
      </c>
      <c r="C243">
        <f>SUM(F243:DO243)</f>
        <v>17</v>
      </c>
      <c r="D243">
        <f>COUNT(F243:DO243)</f>
        <v>4</v>
      </c>
      <c r="E243" s="3">
        <f>AVERAGE(F243:DO243)</f>
        <v>4.25</v>
      </c>
      <c r="BT243">
        <v>1</v>
      </c>
      <c r="BY243">
        <v>1</v>
      </c>
      <c r="CE243">
        <v>8</v>
      </c>
      <c r="CF243">
        <v>7</v>
      </c>
      <c r="DP243" t="str">
        <f>A243</f>
        <v>Elvey GFH Mrs</v>
      </c>
    </row>
    <row r="244" spans="1:120" x14ac:dyDescent="0.2">
      <c r="A244" s="1" t="s">
        <v>181</v>
      </c>
      <c r="C244">
        <f>SUM(F244:DO244)</f>
        <v>17</v>
      </c>
      <c r="D244">
        <f>COUNT(F244:DO244)</f>
        <v>4</v>
      </c>
      <c r="E244" s="3">
        <f>AVERAGE(F244:DO244)</f>
        <v>4.25</v>
      </c>
      <c r="AN244">
        <v>3</v>
      </c>
      <c r="AO244">
        <v>6</v>
      </c>
      <c r="AP244">
        <v>2</v>
      </c>
      <c r="AQ244">
        <v>6</v>
      </c>
      <c r="DP244" t="str">
        <f>A244</f>
        <v>Sutcliffe AF</v>
      </c>
    </row>
    <row r="245" spans="1:120" x14ac:dyDescent="0.2">
      <c r="A245" s="1" t="s">
        <v>95</v>
      </c>
      <c r="C245">
        <f>SUM(F245:DO245)</f>
        <v>16</v>
      </c>
      <c r="D245">
        <f>COUNT(F245:DO245)</f>
        <v>2</v>
      </c>
      <c r="E245" s="3">
        <f>AVERAGE(F245:DO245)</f>
        <v>8</v>
      </c>
      <c r="AQ245">
        <v>6</v>
      </c>
      <c r="AR245">
        <v>10</v>
      </c>
      <c r="DP245" t="str">
        <f>A245</f>
        <v>Aldridge WO</v>
      </c>
    </row>
    <row r="246" spans="1:120" x14ac:dyDescent="0.2">
      <c r="A246" s="1" t="s">
        <v>257</v>
      </c>
      <c r="B246" s="6">
        <v>1</v>
      </c>
      <c r="C246">
        <f>SUM(F246:DO246)</f>
        <v>16</v>
      </c>
      <c r="D246">
        <f>COUNT(F246:DO246)</f>
        <v>2</v>
      </c>
      <c r="E246" s="3">
        <f>AVERAGE(F246:DO246)</f>
        <v>8</v>
      </c>
      <c r="BG246" s="1">
        <v>11</v>
      </c>
      <c r="BI246">
        <v>5</v>
      </c>
      <c r="DP246" t="str">
        <f>A246</f>
        <v>Jarden J Mrs</v>
      </c>
    </row>
    <row r="247" spans="1:120" x14ac:dyDescent="0.2">
      <c r="A247" s="1" t="s">
        <v>64</v>
      </c>
      <c r="B247" s="6">
        <v>1</v>
      </c>
      <c r="C247">
        <f>SUM(F247:DO247)</f>
        <v>16</v>
      </c>
      <c r="D247">
        <f>COUNT(F247:DO247)</f>
        <v>2</v>
      </c>
      <c r="E247" s="3">
        <f>AVERAGE(F247:DO247)</f>
        <v>8</v>
      </c>
      <c r="BJ247">
        <v>12</v>
      </c>
      <c r="BL247">
        <v>4</v>
      </c>
      <c r="DP247" t="str">
        <f>A247</f>
        <v>O'Connor DB</v>
      </c>
    </row>
    <row r="248" spans="1:120" x14ac:dyDescent="0.2">
      <c r="A248" s="1" t="s">
        <v>134</v>
      </c>
      <c r="C248">
        <f>SUM(F248:DO248)</f>
        <v>16</v>
      </c>
      <c r="D248">
        <f>COUNT(F248:DO248)</f>
        <v>3</v>
      </c>
      <c r="E248" s="3">
        <f>AVERAGE(F248:DO248)</f>
        <v>5.333333333333333</v>
      </c>
      <c r="CK248">
        <v>4</v>
      </c>
      <c r="CM248">
        <v>9</v>
      </c>
      <c r="DA248">
        <v>3</v>
      </c>
      <c r="DP248" t="str">
        <f>A248</f>
        <v>Elvey GFH</v>
      </c>
    </row>
    <row r="249" spans="1:120" x14ac:dyDescent="0.2">
      <c r="A249" s="1" t="s">
        <v>590</v>
      </c>
      <c r="C249">
        <f>SUM(F249:DO249)</f>
        <v>16</v>
      </c>
      <c r="D249">
        <f>COUNT(F249:DO249)</f>
        <v>4</v>
      </c>
      <c r="E249" s="3">
        <f>AVERAGE(F249:DO249)</f>
        <v>4</v>
      </c>
      <c r="DD249">
        <v>1</v>
      </c>
      <c r="DI249">
        <v>3</v>
      </c>
      <c r="DJ249">
        <v>5</v>
      </c>
      <c r="DK249">
        <v>7</v>
      </c>
      <c r="DP249" t="str">
        <f>A249</f>
        <v>Coote NE Miss</v>
      </c>
    </row>
    <row r="250" spans="1:120" x14ac:dyDescent="0.2">
      <c r="A250" s="1" t="s">
        <v>593</v>
      </c>
      <c r="B250" s="6">
        <v>1</v>
      </c>
      <c r="C250">
        <f>SUM(F250:DO250)</f>
        <v>15</v>
      </c>
      <c r="D250">
        <f>COUNT(F250:DO250)</f>
        <v>2</v>
      </c>
      <c r="E250" s="3">
        <f>AVERAGE(F250:DO250)</f>
        <v>7.5</v>
      </c>
      <c r="X250" s="1">
        <v>9</v>
      </c>
      <c r="Y250">
        <v>6</v>
      </c>
      <c r="DP250" t="str">
        <f>A250</f>
        <v>Ashwell BP</v>
      </c>
    </row>
    <row r="251" spans="1:120" x14ac:dyDescent="0.2">
      <c r="A251" s="1" t="s">
        <v>302</v>
      </c>
      <c r="C251">
        <f>SUM(F251:DO251)</f>
        <v>15</v>
      </c>
      <c r="D251">
        <f>COUNT(F251:DO251)</f>
        <v>2</v>
      </c>
      <c r="E251" s="3">
        <f>AVERAGE(F251:DO251)</f>
        <v>7.5</v>
      </c>
      <c r="DL251">
        <v>9</v>
      </c>
      <c r="DM251">
        <v>6</v>
      </c>
      <c r="DP251" t="str">
        <f>A251</f>
        <v>Du Cane CHC</v>
      </c>
    </row>
    <row r="252" spans="1:120" x14ac:dyDescent="0.2">
      <c r="A252" s="1" t="s">
        <v>546</v>
      </c>
      <c r="C252">
        <f>SUM(F252:DO252)</f>
        <v>15</v>
      </c>
      <c r="D252">
        <f>COUNT(F252:DO252)</f>
        <v>2</v>
      </c>
      <c r="E252" s="3">
        <f>AVERAGE(F252:DO252)</f>
        <v>7.5</v>
      </c>
      <c r="DB252">
        <v>7</v>
      </c>
      <c r="DF252">
        <v>8</v>
      </c>
      <c r="DP252" t="str">
        <f>A252</f>
        <v>Fordham WH</v>
      </c>
    </row>
    <row r="253" spans="1:120" x14ac:dyDescent="0.2">
      <c r="A253" s="8" t="s">
        <v>511</v>
      </c>
      <c r="C253">
        <f>SUM(F253:DO253)</f>
        <v>15</v>
      </c>
      <c r="D253">
        <f>COUNT(F253:DO253)</f>
        <v>2</v>
      </c>
      <c r="E253" s="3">
        <f>AVERAGE(F253:DO253)</f>
        <v>7.5</v>
      </c>
      <c r="L253">
        <v>8</v>
      </c>
      <c r="M253">
        <v>7</v>
      </c>
      <c r="DP253" t="str">
        <f>A253</f>
        <v>Gott D</v>
      </c>
    </row>
    <row r="254" spans="1:120" x14ac:dyDescent="0.2">
      <c r="A254" s="1" t="s">
        <v>309</v>
      </c>
      <c r="C254">
        <f>SUM(F254:DO254)</f>
        <v>15</v>
      </c>
      <c r="D254">
        <f>COUNT(F254:DO254)</f>
        <v>2</v>
      </c>
      <c r="E254" s="3">
        <f>AVERAGE(F254:DO254)</f>
        <v>7.5</v>
      </c>
      <c r="CA254">
        <v>7</v>
      </c>
      <c r="CJ254">
        <v>8</v>
      </c>
      <c r="DP254" t="str">
        <f>A254</f>
        <v>Hodges CWR</v>
      </c>
    </row>
    <row r="255" spans="1:120" x14ac:dyDescent="0.2">
      <c r="A255" s="1" t="s">
        <v>259</v>
      </c>
      <c r="C255">
        <f>SUM(F255:DO255)</f>
        <v>15</v>
      </c>
      <c r="D255">
        <f>COUNT(F255:DO255)</f>
        <v>2</v>
      </c>
      <c r="E255" s="3">
        <f>AVERAGE(F255:DO255)</f>
        <v>7.5</v>
      </c>
      <c r="CC255">
        <v>7</v>
      </c>
      <c r="CD255">
        <v>8</v>
      </c>
      <c r="DP255" t="str">
        <f>A255</f>
        <v>Stone GF</v>
      </c>
    </row>
    <row r="256" spans="1:120" x14ac:dyDescent="0.2">
      <c r="A256" s="1" t="s">
        <v>258</v>
      </c>
      <c r="C256">
        <f>SUM(F256:DO256)</f>
        <v>15</v>
      </c>
      <c r="D256">
        <f>COUNT(F256:DO256)</f>
        <v>3</v>
      </c>
      <c r="E256" s="3">
        <f>AVERAGE(F256:DO256)</f>
        <v>5</v>
      </c>
      <c r="BX256">
        <v>2</v>
      </c>
      <c r="CF256">
        <v>6</v>
      </c>
      <c r="CG256">
        <v>7</v>
      </c>
      <c r="DP256" t="str">
        <f>A256</f>
        <v>Penny HJ</v>
      </c>
    </row>
    <row r="257" spans="1:120" x14ac:dyDescent="0.2">
      <c r="A257" s="1" t="s">
        <v>175</v>
      </c>
      <c r="C257">
        <f>SUM(F257:DO257)</f>
        <v>15</v>
      </c>
      <c r="D257">
        <f>COUNT(F257:DO257)</f>
        <v>3</v>
      </c>
      <c r="E257" s="3">
        <f>AVERAGE(F257:DO257)</f>
        <v>5</v>
      </c>
      <c r="AO257">
        <v>3</v>
      </c>
      <c r="AP257">
        <v>7</v>
      </c>
      <c r="AQ257">
        <v>5</v>
      </c>
      <c r="DP257" t="str">
        <f>A257</f>
        <v>Saurin MA</v>
      </c>
    </row>
    <row r="258" spans="1:120" x14ac:dyDescent="0.2">
      <c r="A258" s="8" t="s">
        <v>107</v>
      </c>
      <c r="C258">
        <f>SUM(F258:DO258)</f>
        <v>14</v>
      </c>
      <c r="D258">
        <f>COUNT(F258:DO258)</f>
        <v>2</v>
      </c>
      <c r="E258" s="3">
        <f>AVERAGE(F258:DO258)</f>
        <v>7</v>
      </c>
      <c r="AH258">
        <v>5</v>
      </c>
      <c r="AI258">
        <v>9</v>
      </c>
      <c r="DP258" t="str">
        <f>A258</f>
        <v>Browne TN</v>
      </c>
    </row>
    <row r="259" spans="1:120" x14ac:dyDescent="0.2">
      <c r="A259" s="8" t="s">
        <v>530</v>
      </c>
      <c r="C259">
        <f>SUM(F259:DO259)</f>
        <v>14</v>
      </c>
      <c r="D259">
        <f>COUNT(F259:DO259)</f>
        <v>2</v>
      </c>
      <c r="E259" s="3">
        <f>AVERAGE(F259:DO259)</f>
        <v>7</v>
      </c>
      <c r="BV259">
        <v>8</v>
      </c>
      <c r="BW259">
        <v>6</v>
      </c>
      <c r="DP259" t="str">
        <f>A259</f>
        <v>Faulkner R</v>
      </c>
    </row>
    <row r="260" spans="1:120" x14ac:dyDescent="0.2">
      <c r="A260" s="1" t="s">
        <v>380</v>
      </c>
      <c r="C260">
        <f>SUM(F260:DO260)</f>
        <v>14</v>
      </c>
      <c r="D260">
        <f>COUNT(F260:DO260)</f>
        <v>2</v>
      </c>
      <c r="E260" s="3">
        <f>AVERAGE(F260:DO260)</f>
        <v>7</v>
      </c>
      <c r="Z260">
        <v>4</v>
      </c>
      <c r="AV260">
        <v>10</v>
      </c>
      <c r="DP260" t="str">
        <f>A260</f>
        <v>Healy GPN</v>
      </c>
    </row>
    <row r="261" spans="1:120" x14ac:dyDescent="0.2">
      <c r="A261" s="1" t="s">
        <v>307</v>
      </c>
      <c r="C261">
        <f>SUM(F261:DO261)</f>
        <v>14</v>
      </c>
      <c r="D261">
        <f>COUNT(F261:DO261)</f>
        <v>2</v>
      </c>
      <c r="E261" s="3">
        <f>AVERAGE(F261:DO261)</f>
        <v>7</v>
      </c>
      <c r="CS261">
        <v>6</v>
      </c>
      <c r="CT261">
        <v>8</v>
      </c>
      <c r="DP261" t="str">
        <f>A261</f>
        <v>Heap W Mrs</v>
      </c>
    </row>
    <row r="262" spans="1:120" x14ac:dyDescent="0.2">
      <c r="A262" s="1" t="s">
        <v>317</v>
      </c>
      <c r="C262">
        <f>SUM(F262:DO262)</f>
        <v>14</v>
      </c>
      <c r="D262">
        <f>COUNT(F262:DO262)</f>
        <v>2</v>
      </c>
      <c r="E262" s="3">
        <f>AVERAGE(F262:DO262)</f>
        <v>7</v>
      </c>
      <c r="CH262">
        <v>6</v>
      </c>
      <c r="CI262">
        <v>8</v>
      </c>
      <c r="DP262" t="str">
        <f>A262</f>
        <v>Longland E</v>
      </c>
    </row>
    <row r="263" spans="1:120" x14ac:dyDescent="0.2">
      <c r="A263" s="1" t="s">
        <v>70</v>
      </c>
      <c r="C263">
        <f>SUM(F263:DO263)</f>
        <v>14</v>
      </c>
      <c r="D263">
        <f>COUNT(F263:DO263)</f>
        <v>2</v>
      </c>
      <c r="E263" s="3">
        <f>AVERAGE(F263:DO263)</f>
        <v>7</v>
      </c>
      <c r="AX263">
        <v>8</v>
      </c>
      <c r="BE263">
        <v>6</v>
      </c>
      <c r="DP263" t="str">
        <f>A263</f>
        <v>Murfitt RJ</v>
      </c>
    </row>
    <row r="264" spans="1:120" x14ac:dyDescent="0.2">
      <c r="A264" s="1" t="s">
        <v>406</v>
      </c>
      <c r="B264" s="6">
        <v>1</v>
      </c>
      <c r="C264">
        <f>SUM(F264:DO264)</f>
        <v>14</v>
      </c>
      <c r="D264">
        <f>COUNT(F264:DO264)</f>
        <v>2</v>
      </c>
      <c r="E264" s="3">
        <f>AVERAGE(F264:DO264)</f>
        <v>7</v>
      </c>
      <c r="G264" s="1">
        <v>11</v>
      </c>
      <c r="H264">
        <v>3</v>
      </c>
      <c r="DP264" t="str">
        <f>A264</f>
        <v>Harding R</v>
      </c>
    </row>
    <row r="265" spans="1:120" x14ac:dyDescent="0.2">
      <c r="A265" s="1" t="s">
        <v>559</v>
      </c>
      <c r="C265">
        <f>SUM(F265:DO265)</f>
        <v>14</v>
      </c>
      <c r="D265">
        <f>COUNT(F265:DO265)</f>
        <v>3</v>
      </c>
      <c r="E265" s="3">
        <f>AVERAGE(F265:DO265)</f>
        <v>4.666666666666667</v>
      </c>
      <c r="AO265">
        <v>6</v>
      </c>
      <c r="AP265">
        <v>2</v>
      </c>
      <c r="AQ265">
        <v>6</v>
      </c>
      <c r="DP265" t="str">
        <f>A265</f>
        <v>Collighan RJ</v>
      </c>
    </row>
    <row r="266" spans="1:120" x14ac:dyDescent="0.2">
      <c r="A266" s="1" t="s">
        <v>298</v>
      </c>
      <c r="C266">
        <f>SUM(F266:DO266)</f>
        <v>14</v>
      </c>
      <c r="D266">
        <f>COUNT(F266:DO266)</f>
        <v>3</v>
      </c>
      <c r="E266" s="3">
        <f>AVERAGE(F266:DO266)</f>
        <v>4.666666666666667</v>
      </c>
      <c r="CB266">
        <v>2</v>
      </c>
      <c r="CC266">
        <v>9</v>
      </c>
      <c r="CD266">
        <v>3</v>
      </c>
      <c r="DP266" t="str">
        <f>A266</f>
        <v>Cotton WEC</v>
      </c>
    </row>
    <row r="267" spans="1:120" x14ac:dyDescent="0.2">
      <c r="A267" s="1" t="s">
        <v>577</v>
      </c>
      <c r="C267">
        <f>SUM(F267:DO267)</f>
        <v>14</v>
      </c>
      <c r="D267">
        <f>COUNT(F267:DO267)</f>
        <v>3</v>
      </c>
      <c r="E267" s="3">
        <f>AVERAGE(F267:DO267)</f>
        <v>4.666666666666667</v>
      </c>
      <c r="L267">
        <v>4</v>
      </c>
      <c r="M267">
        <v>3</v>
      </c>
      <c r="N267">
        <v>7</v>
      </c>
      <c r="DP267" t="str">
        <f>A267</f>
        <v>Marsh DR</v>
      </c>
    </row>
    <row r="268" spans="1:120" x14ac:dyDescent="0.2">
      <c r="A268" s="1" t="s">
        <v>376</v>
      </c>
      <c r="B268" s="6">
        <v>1</v>
      </c>
      <c r="C268">
        <f>SUM(F268:DO268)</f>
        <v>13</v>
      </c>
      <c r="D268">
        <f>COUNT(F268:DO268)</f>
        <v>1</v>
      </c>
      <c r="E268" s="3">
        <f>AVERAGE(F268:DO268)</f>
        <v>13</v>
      </c>
      <c r="BI268">
        <v>13</v>
      </c>
      <c r="DP268" t="str">
        <f>A268</f>
        <v>Stride M</v>
      </c>
    </row>
    <row r="269" spans="1:120" x14ac:dyDescent="0.2">
      <c r="A269" s="8" t="s">
        <v>127</v>
      </c>
      <c r="C269">
        <f>SUM(F269:DO269)</f>
        <v>13</v>
      </c>
      <c r="D269">
        <f>COUNT(F269:DO269)</f>
        <v>2</v>
      </c>
      <c r="E269" s="3">
        <f>AVERAGE(F269:DO269)</f>
        <v>6.5</v>
      </c>
      <c r="Z269">
        <v>6</v>
      </c>
      <c r="AA269">
        <v>7</v>
      </c>
      <c r="DP269" t="str">
        <f>A269</f>
        <v>Daniels CJ</v>
      </c>
    </row>
    <row r="270" spans="1:120" x14ac:dyDescent="0.2">
      <c r="A270" s="1" t="s">
        <v>39</v>
      </c>
      <c r="C270">
        <f>SUM(F270:DO270)</f>
        <v>13</v>
      </c>
      <c r="D270">
        <f>COUNT(F270:DO270)</f>
        <v>2</v>
      </c>
      <c r="E270" s="3">
        <f>AVERAGE(F270:DO270)</f>
        <v>6.5</v>
      </c>
      <c r="AZ270">
        <v>7</v>
      </c>
      <c r="BA270">
        <v>6</v>
      </c>
      <c r="DP270" t="str">
        <f>A270</f>
        <v>Roberts GJ</v>
      </c>
    </row>
    <row r="271" spans="1:120" x14ac:dyDescent="0.2">
      <c r="A271" s="1" t="s">
        <v>347</v>
      </c>
      <c r="C271">
        <f>SUM(F271:DO271)</f>
        <v>13</v>
      </c>
      <c r="D271">
        <f>COUNT(F271:DO271)</f>
        <v>2</v>
      </c>
      <c r="E271" s="3">
        <f>AVERAGE(F271:DO271)</f>
        <v>6.5</v>
      </c>
      <c r="CU271">
        <v>4</v>
      </c>
      <c r="DC271">
        <v>9</v>
      </c>
      <c r="DP271" t="str">
        <f>A271</f>
        <v>Wright H</v>
      </c>
    </row>
    <row r="272" spans="1:120" x14ac:dyDescent="0.2">
      <c r="A272" s="1" t="s">
        <v>760</v>
      </c>
      <c r="C272">
        <f>SUM(F272:DO272)</f>
        <v>13</v>
      </c>
      <c r="D272">
        <f>COUNT(F272:DO272)</f>
        <v>2</v>
      </c>
      <c r="E272" s="3">
        <f>AVERAGE(F272:DO272)</f>
        <v>6.5</v>
      </c>
      <c r="I272">
        <v>6</v>
      </c>
      <c r="J272">
        <v>7</v>
      </c>
      <c r="DP272" t="str">
        <f>A272</f>
        <v>van Loon M</v>
      </c>
    </row>
    <row r="273" spans="1:120" x14ac:dyDescent="0.2">
      <c r="A273" s="1" t="s">
        <v>260</v>
      </c>
      <c r="C273">
        <f>SUM(F273:DO273)</f>
        <v>13</v>
      </c>
      <c r="D273">
        <f>COUNT(F273:DO273)</f>
        <v>4</v>
      </c>
      <c r="E273" s="3">
        <f>AVERAGE(F273:DO273)</f>
        <v>3.25</v>
      </c>
      <c r="BD273">
        <v>5</v>
      </c>
      <c r="BE273">
        <v>3</v>
      </c>
      <c r="BF273">
        <v>3</v>
      </c>
      <c r="BG273">
        <v>2</v>
      </c>
      <c r="DP273" t="str">
        <f>A273</f>
        <v>Prichard DMC Mrs</v>
      </c>
    </row>
    <row r="274" spans="1:120" x14ac:dyDescent="0.2">
      <c r="A274" s="1" t="s">
        <v>217</v>
      </c>
      <c r="C274">
        <f>SUM(F274:DO274)</f>
        <v>12</v>
      </c>
      <c r="D274">
        <f>COUNT(F274:DO274)</f>
        <v>1</v>
      </c>
      <c r="E274" s="3">
        <f>AVERAGE(F274:DO274)</f>
        <v>12</v>
      </c>
      <c r="U274" s="1">
        <v>12</v>
      </c>
      <c r="DP274" t="str">
        <f>A274</f>
        <v>Hills JE</v>
      </c>
    </row>
    <row r="275" spans="1:120" x14ac:dyDescent="0.2">
      <c r="A275" s="1" t="s">
        <v>264</v>
      </c>
      <c r="C275">
        <f>SUM(F275:DO275)</f>
        <v>12</v>
      </c>
      <c r="D275">
        <f>COUNT(F275:DO275)</f>
        <v>1</v>
      </c>
      <c r="E275" s="3">
        <f>AVERAGE(F275:DO275)</f>
        <v>12</v>
      </c>
      <c r="DA275">
        <v>12</v>
      </c>
      <c r="DP275" t="str">
        <f>A275</f>
        <v>McMordie JA</v>
      </c>
    </row>
    <row r="276" spans="1:120" x14ac:dyDescent="0.2">
      <c r="A276" s="1" t="s">
        <v>336</v>
      </c>
      <c r="C276">
        <f>SUM(F276:DO276)</f>
        <v>12</v>
      </c>
      <c r="D276">
        <f>COUNT(F276:DO276)</f>
        <v>1</v>
      </c>
      <c r="E276" s="3">
        <f>AVERAGE(F276:DO276)</f>
        <v>12</v>
      </c>
      <c r="DC276">
        <v>12</v>
      </c>
      <c r="DP276" t="str">
        <f>A276</f>
        <v>Tuckett J</v>
      </c>
    </row>
    <row r="277" spans="1:120" x14ac:dyDescent="0.2">
      <c r="A277" s="1" t="s">
        <v>212</v>
      </c>
      <c r="C277">
        <f>SUM(F277:DO277)</f>
        <v>12</v>
      </c>
      <c r="D277">
        <f>COUNT(F277:DO277)</f>
        <v>2</v>
      </c>
      <c r="E277" s="3">
        <f>AVERAGE(F277:DO277)</f>
        <v>6</v>
      </c>
      <c r="S277">
        <v>7</v>
      </c>
      <c r="W277">
        <v>5</v>
      </c>
      <c r="DP277" t="str">
        <f>A277</f>
        <v>Bennett GJ</v>
      </c>
    </row>
    <row r="278" spans="1:120" x14ac:dyDescent="0.2">
      <c r="A278" s="1" t="s">
        <v>285</v>
      </c>
      <c r="C278">
        <f>SUM(F278:DO278)</f>
        <v>12</v>
      </c>
      <c r="D278">
        <f>COUNT(F278:DO278)</f>
        <v>2</v>
      </c>
      <c r="E278" s="3">
        <f>AVERAGE(F278:DO278)</f>
        <v>6</v>
      </c>
      <c r="DD278">
        <v>9</v>
      </c>
      <c r="DE278">
        <v>3</v>
      </c>
      <c r="DP278" t="str">
        <f>A278</f>
        <v>Bloxsome R</v>
      </c>
    </row>
    <row r="279" spans="1:120" x14ac:dyDescent="0.2">
      <c r="A279" s="1" t="s">
        <v>112</v>
      </c>
      <c r="C279">
        <f>SUM(F279:DO279)</f>
        <v>12</v>
      </c>
      <c r="D279">
        <f>COUNT(F279:DO279)</f>
        <v>2</v>
      </c>
      <c r="E279" s="3">
        <f>AVERAGE(F279:DO279)</f>
        <v>6</v>
      </c>
      <c r="AR279">
        <v>5</v>
      </c>
      <c r="AS279">
        <v>7</v>
      </c>
      <c r="DP279" t="str">
        <f>A279</f>
        <v>Carlisle JWH</v>
      </c>
    </row>
    <row r="280" spans="1:120" x14ac:dyDescent="0.2">
      <c r="A280" s="1" t="s">
        <v>263</v>
      </c>
      <c r="C280">
        <f>SUM(F280:DO280)</f>
        <v>12</v>
      </c>
      <c r="D280">
        <f>COUNT(F280:DO280)</f>
        <v>2</v>
      </c>
      <c r="E280" s="3">
        <f>AVERAGE(F280:DO280)</f>
        <v>6</v>
      </c>
      <c r="Y280">
        <v>7</v>
      </c>
      <c r="AA280">
        <v>5</v>
      </c>
      <c r="DP280" t="str">
        <f>A280</f>
        <v>Davies AC</v>
      </c>
    </row>
    <row r="281" spans="1:120" x14ac:dyDescent="0.2">
      <c r="A281" s="1" t="s">
        <v>301</v>
      </c>
      <c r="C281">
        <f>SUM(F281:DO281)</f>
        <v>12</v>
      </c>
      <c r="D281">
        <f>COUNT(F281:DO281)</f>
        <v>2</v>
      </c>
      <c r="E281" s="3">
        <f>AVERAGE(F281:DO281)</f>
        <v>6</v>
      </c>
      <c r="W281">
        <v>3</v>
      </c>
      <c r="Y281">
        <v>9</v>
      </c>
      <c r="DP281" t="str">
        <f>A281</f>
        <v>Dickson RM</v>
      </c>
    </row>
    <row r="282" spans="1:120" x14ac:dyDescent="0.2">
      <c r="A282" s="1" t="s">
        <v>137</v>
      </c>
      <c r="C282">
        <f>SUM(F282:DO282)</f>
        <v>12</v>
      </c>
      <c r="D282">
        <f>COUNT(F282:DO282)</f>
        <v>2</v>
      </c>
      <c r="E282" s="3">
        <f>AVERAGE(F282:DO282)</f>
        <v>6</v>
      </c>
      <c r="AD282">
        <v>6</v>
      </c>
      <c r="AE282">
        <v>6</v>
      </c>
      <c r="DP282" t="str">
        <f>A282</f>
        <v>Farthing CN</v>
      </c>
    </row>
    <row r="283" spans="1:120" x14ac:dyDescent="0.2">
      <c r="A283" s="1" t="s">
        <v>262</v>
      </c>
      <c r="C283">
        <f>SUM(F283:DO283)</f>
        <v>12</v>
      </c>
      <c r="D283">
        <f>COUNT(F283:DO283)</f>
        <v>2</v>
      </c>
      <c r="E283" s="3">
        <f>AVERAGE(F283:DO283)</f>
        <v>6</v>
      </c>
      <c r="Y283">
        <v>6</v>
      </c>
      <c r="AA283">
        <v>6</v>
      </c>
      <c r="BB283" s="1"/>
      <c r="DP283" t="str">
        <f>A283</f>
        <v>Harris NR</v>
      </c>
    </row>
    <row r="284" spans="1:120" x14ac:dyDescent="0.2">
      <c r="A284" s="1" t="s">
        <v>369</v>
      </c>
      <c r="C284">
        <f>SUM(F284:DO284)</f>
        <v>12</v>
      </c>
      <c r="D284">
        <f>COUNT(F284:DO284)</f>
        <v>2</v>
      </c>
      <c r="E284" s="3">
        <f>AVERAGE(F284:DO284)</f>
        <v>6</v>
      </c>
      <c r="AV284">
        <v>5</v>
      </c>
      <c r="AW284">
        <v>7</v>
      </c>
      <c r="DP284" t="str">
        <f>A284</f>
        <v>Haste TJ</v>
      </c>
    </row>
    <row r="285" spans="1:120" x14ac:dyDescent="0.2">
      <c r="A285" s="1" t="s">
        <v>87</v>
      </c>
      <c r="C285">
        <f>SUM(F285:DO285)</f>
        <v>12</v>
      </c>
      <c r="D285">
        <f>COUNT(F285:DO285)</f>
        <v>2</v>
      </c>
      <c r="E285" s="3">
        <f>AVERAGE(F285:DO285)</f>
        <v>6</v>
      </c>
      <c r="X285">
        <v>6</v>
      </c>
      <c r="AQ285">
        <v>6</v>
      </c>
      <c r="DP285" t="str">
        <f>A285</f>
        <v>Lewis SE</v>
      </c>
    </row>
    <row r="286" spans="1:120" x14ac:dyDescent="0.2">
      <c r="A286" s="1" t="s">
        <v>171</v>
      </c>
      <c r="C286">
        <f>SUM(F286:DO286)</f>
        <v>12</v>
      </c>
      <c r="D286">
        <f>COUNT(F286:DO286)</f>
        <v>2</v>
      </c>
      <c r="E286" s="3">
        <f>AVERAGE(F286:DO286)</f>
        <v>6</v>
      </c>
      <c r="CX286">
        <v>6</v>
      </c>
      <c r="CY286">
        <v>6</v>
      </c>
      <c r="DP286" t="str">
        <f>A286</f>
        <v>Pepper CE</v>
      </c>
    </row>
    <row r="287" spans="1:120" x14ac:dyDescent="0.2">
      <c r="A287" s="1" t="s">
        <v>214</v>
      </c>
      <c r="C287">
        <f>SUM(F287:DO287)</f>
        <v>12</v>
      </c>
      <c r="D287">
        <f>COUNT(F287:DO287)</f>
        <v>2</v>
      </c>
      <c r="E287" s="3">
        <f>AVERAGE(F287:DO287)</f>
        <v>6</v>
      </c>
      <c r="T287">
        <v>6</v>
      </c>
      <c r="V287">
        <v>6</v>
      </c>
      <c r="DP287" t="str">
        <f>A287</f>
        <v>Stephenson MA</v>
      </c>
    </row>
    <row r="288" spans="1:120" x14ac:dyDescent="0.2">
      <c r="A288" s="1" t="s">
        <v>341</v>
      </c>
      <c r="C288">
        <f>SUM(F288:DO288)</f>
        <v>12</v>
      </c>
      <c r="D288">
        <f>COUNT(F288:DO288)</f>
        <v>2</v>
      </c>
      <c r="E288" s="3">
        <f>AVERAGE(F288:DO288)</f>
        <v>6</v>
      </c>
      <c r="CR288">
        <v>5</v>
      </c>
      <c r="CV288">
        <v>7</v>
      </c>
      <c r="DP288" t="str">
        <f>A288</f>
        <v>Whichelo HW</v>
      </c>
    </row>
    <row r="289" spans="1:120" x14ac:dyDescent="0.2">
      <c r="A289" s="8" t="s">
        <v>261</v>
      </c>
      <c r="C289">
        <f>SUM(F289:DO289)</f>
        <v>12</v>
      </c>
      <c r="D289">
        <f>COUNT(F289:DO289)</f>
        <v>2</v>
      </c>
      <c r="E289" s="3">
        <f>AVERAGE(F289:DO289)</f>
        <v>6</v>
      </c>
      <c r="BI289">
        <v>6</v>
      </c>
      <c r="BJ289">
        <v>6</v>
      </c>
      <c r="DP289" t="str">
        <f>A289</f>
        <v>Whittington ROB</v>
      </c>
    </row>
    <row r="290" spans="1:120" x14ac:dyDescent="0.2">
      <c r="A290" s="1" t="s">
        <v>13</v>
      </c>
      <c r="C290">
        <f>SUM(F290:DO290)</f>
        <v>12</v>
      </c>
      <c r="D290">
        <f>COUNT(F290:DO290)</f>
        <v>2</v>
      </c>
      <c r="E290" s="3">
        <f>AVERAGE(F290:DO290)</f>
        <v>6</v>
      </c>
      <c r="BA290">
        <v>4</v>
      </c>
      <c r="BF290">
        <v>8</v>
      </c>
      <c r="DP290" t="str">
        <f>A290</f>
        <v>Wood R</v>
      </c>
    </row>
    <row r="291" spans="1:120" x14ac:dyDescent="0.2">
      <c r="A291" s="8" t="s">
        <v>201</v>
      </c>
      <c r="B291" s="6">
        <v>1</v>
      </c>
      <c r="C291">
        <f>SUM(F291:DO291)</f>
        <v>12</v>
      </c>
      <c r="D291">
        <f>COUNT(F291:DO291)</f>
        <v>2</v>
      </c>
      <c r="E291" s="3">
        <f>AVERAGE(F291:DO291)</f>
        <v>6</v>
      </c>
      <c r="AU291">
        <v>1</v>
      </c>
      <c r="AV291">
        <v>11</v>
      </c>
      <c r="DP291" t="str">
        <f>A291</f>
        <v>Wood TI</v>
      </c>
    </row>
    <row r="292" spans="1:120" x14ac:dyDescent="0.2">
      <c r="A292" s="1" t="s">
        <v>785</v>
      </c>
      <c r="C292">
        <f>SUM(F292:DO292)</f>
        <v>12</v>
      </c>
      <c r="D292">
        <f>COUNT(F292:DO292)</f>
        <v>2</v>
      </c>
      <c r="E292" s="3">
        <f>AVERAGE(F292:DO292)</f>
        <v>6</v>
      </c>
      <c r="H292">
        <v>5</v>
      </c>
      <c r="I292">
        <v>7</v>
      </c>
      <c r="DP292" t="str">
        <f>A292</f>
        <v>McIntyre AN</v>
      </c>
    </row>
    <row r="293" spans="1:120" x14ac:dyDescent="0.2">
      <c r="A293" s="1" t="s">
        <v>503</v>
      </c>
      <c r="C293">
        <f>SUM(F293:DO293)</f>
        <v>12</v>
      </c>
      <c r="D293">
        <f>COUNT(F293:DO293)</f>
        <v>2</v>
      </c>
      <c r="E293" s="3">
        <f>AVERAGE(F293:DO293)</f>
        <v>6</v>
      </c>
      <c r="G293">
        <v>5</v>
      </c>
      <c r="H293">
        <v>7</v>
      </c>
      <c r="DP293" t="str">
        <f>A293</f>
        <v>Goode C</v>
      </c>
    </row>
    <row r="294" spans="1:120" x14ac:dyDescent="0.2">
      <c r="A294" s="1" t="s">
        <v>121</v>
      </c>
      <c r="B294" s="6">
        <v>1</v>
      </c>
      <c r="C294">
        <f>SUM(F294:DO294)</f>
        <v>11</v>
      </c>
      <c r="D294">
        <f>COUNT(F294:DO294)</f>
        <v>1</v>
      </c>
      <c r="E294" s="3">
        <f>AVERAGE(F294:DO294)</f>
        <v>11</v>
      </c>
      <c r="AW294">
        <v>11</v>
      </c>
      <c r="DP294" t="str">
        <f>A294</f>
        <v>Coward M</v>
      </c>
    </row>
    <row r="295" spans="1:120" x14ac:dyDescent="0.2">
      <c r="A295" s="1" t="s">
        <v>78</v>
      </c>
      <c r="C295">
        <f>SUM(F295:DO295)</f>
        <v>11</v>
      </c>
      <c r="D295">
        <f>COUNT(F295:DO295)</f>
        <v>1</v>
      </c>
      <c r="E295" s="3">
        <f>AVERAGE(F295:DO295)</f>
        <v>11</v>
      </c>
      <c r="AW295">
        <v>11</v>
      </c>
      <c r="DP295" t="str">
        <f>A295</f>
        <v>Jones KE</v>
      </c>
    </row>
    <row r="296" spans="1:120" x14ac:dyDescent="0.2">
      <c r="A296" s="1" t="s">
        <v>370</v>
      </c>
      <c r="B296" s="6">
        <v>1</v>
      </c>
      <c r="C296">
        <f>SUM(F296:DO296)</f>
        <v>11</v>
      </c>
      <c r="D296">
        <f>COUNT(F296:DO296)</f>
        <v>1</v>
      </c>
      <c r="E296" s="3">
        <f>AVERAGE(F296:DO296)</f>
        <v>11</v>
      </c>
      <c r="S296" s="1">
        <v>11</v>
      </c>
      <c r="DP296" t="str">
        <f>A296</f>
        <v>Oakley C</v>
      </c>
    </row>
    <row r="297" spans="1:120" x14ac:dyDescent="0.2">
      <c r="A297" s="1" t="s">
        <v>538</v>
      </c>
      <c r="C297">
        <f>SUM(F297:DO297)</f>
        <v>11</v>
      </c>
      <c r="D297">
        <f>COUNT(F297:DO297)</f>
        <v>1</v>
      </c>
      <c r="E297" s="3">
        <f>AVERAGE(F297:DO297)</f>
        <v>11</v>
      </c>
      <c r="K297">
        <v>11</v>
      </c>
      <c r="DP297" t="str">
        <f>A297</f>
        <v>Coull C</v>
      </c>
    </row>
    <row r="298" spans="1:120" x14ac:dyDescent="0.2">
      <c r="A298" s="8" t="s">
        <v>265</v>
      </c>
      <c r="C298">
        <f>SUM(F298:DO298)</f>
        <v>11</v>
      </c>
      <c r="D298">
        <f>COUNT(F298:DO298)</f>
        <v>2</v>
      </c>
      <c r="E298" s="3">
        <f>AVERAGE(F298:DO298)</f>
        <v>5.5</v>
      </c>
      <c r="BK298">
        <v>4</v>
      </c>
      <c r="BL298">
        <v>7</v>
      </c>
      <c r="DP298" t="str">
        <f>A298</f>
        <v>Bushnell MJ</v>
      </c>
    </row>
    <row r="299" spans="1:120" x14ac:dyDescent="0.2">
      <c r="A299" s="1" t="s">
        <v>136</v>
      </c>
      <c r="C299">
        <f>SUM(F299:DO299)</f>
        <v>11</v>
      </c>
      <c r="D299">
        <f>COUNT(F299:DO299)</f>
        <v>2</v>
      </c>
      <c r="E299" s="3">
        <f>AVERAGE(F299:DO299)</f>
        <v>5.5</v>
      </c>
      <c r="DN299">
        <v>6</v>
      </c>
      <c r="DO299">
        <v>5</v>
      </c>
      <c r="DP299" t="str">
        <f>A299</f>
        <v>Evelegh BC</v>
      </c>
    </row>
    <row r="300" spans="1:120" x14ac:dyDescent="0.2">
      <c r="A300" s="1" t="s">
        <v>169</v>
      </c>
      <c r="C300">
        <f>SUM(F300:DO300)</f>
        <v>11</v>
      </c>
      <c r="D300">
        <f>COUNT(F300:DO300)</f>
        <v>2</v>
      </c>
      <c r="E300" s="3">
        <f>AVERAGE(F300:DO300)</f>
        <v>5.5</v>
      </c>
      <c r="BI300">
        <v>5</v>
      </c>
      <c r="BJ300">
        <v>6</v>
      </c>
      <c r="DP300" t="str">
        <f>A300</f>
        <v>Newton PD</v>
      </c>
    </row>
    <row r="301" spans="1:120" x14ac:dyDescent="0.2">
      <c r="A301" s="1" t="s">
        <v>383</v>
      </c>
      <c r="C301">
        <f>SUM(F301:DO301)</f>
        <v>11</v>
      </c>
      <c r="D301">
        <f>COUNT(F301:DO301)</f>
        <v>2</v>
      </c>
      <c r="E301" s="3">
        <f>AVERAGE(F301:DO301)</f>
        <v>5.5</v>
      </c>
      <c r="Q301">
        <v>4</v>
      </c>
      <c r="S301">
        <v>7</v>
      </c>
      <c r="DP301" t="str">
        <f>A301</f>
        <v>Race JW</v>
      </c>
    </row>
    <row r="302" spans="1:120" x14ac:dyDescent="0.2">
      <c r="A302" s="1" t="s">
        <v>330</v>
      </c>
      <c r="C302">
        <f>SUM(F302:DO302)</f>
        <v>11</v>
      </c>
      <c r="D302">
        <f>COUNT(F302:DO302)</f>
        <v>2</v>
      </c>
      <c r="E302" s="3">
        <f>AVERAGE(F302:DO302)</f>
        <v>5.5</v>
      </c>
      <c r="BW302">
        <v>5</v>
      </c>
      <c r="BY302">
        <v>6</v>
      </c>
      <c r="DP302" t="str">
        <f>A302</f>
        <v>Ross AGF</v>
      </c>
    </row>
    <row r="303" spans="1:120" x14ac:dyDescent="0.2">
      <c r="A303" s="1" t="s">
        <v>178</v>
      </c>
      <c r="C303">
        <f>SUM(F303:DO303)</f>
        <v>11</v>
      </c>
      <c r="D303">
        <f>COUNT(F303:DO303)</f>
        <v>3</v>
      </c>
      <c r="E303" s="3">
        <f>AVERAGE(F303:DO303)</f>
        <v>3.6666666666666665</v>
      </c>
      <c r="AI303">
        <v>4</v>
      </c>
      <c r="AJ303">
        <v>3</v>
      </c>
      <c r="AS303">
        <v>4</v>
      </c>
      <c r="DP303" t="str">
        <f>A303</f>
        <v>Southern C</v>
      </c>
    </row>
    <row r="304" spans="1:120" x14ac:dyDescent="0.2">
      <c r="A304" s="1" t="s">
        <v>548</v>
      </c>
      <c r="C304">
        <f>SUM(F304:DO304)</f>
        <v>10</v>
      </c>
      <c r="D304">
        <f>COUNT(F304:DO304)</f>
        <v>1</v>
      </c>
      <c r="E304" s="3">
        <f>AVERAGE(F304:DO304)</f>
        <v>10</v>
      </c>
      <c r="CT304">
        <v>10</v>
      </c>
      <c r="DP304" t="str">
        <f>A304</f>
        <v>Bryan M Miss</v>
      </c>
    </row>
    <row r="305" spans="1:120" x14ac:dyDescent="0.2">
      <c r="A305" s="1" t="s">
        <v>153</v>
      </c>
      <c r="B305" s="6">
        <v>1</v>
      </c>
      <c r="C305">
        <f>SUM(F305:DO305)</f>
        <v>10</v>
      </c>
      <c r="D305">
        <f>COUNT(F305:DO305)</f>
        <v>1</v>
      </c>
      <c r="E305" s="3">
        <f>AVERAGE(F305:DO305)</f>
        <v>10</v>
      </c>
      <c r="AT305" s="1">
        <v>10</v>
      </c>
      <c r="DP305" t="str">
        <f>A305</f>
        <v>Harrison TD</v>
      </c>
    </row>
    <row r="306" spans="1:120" x14ac:dyDescent="0.2">
      <c r="A306" s="1" t="s">
        <v>787</v>
      </c>
      <c r="B306" s="6">
        <v>1</v>
      </c>
      <c r="C306">
        <f>SUM(F306:DO306)</f>
        <v>10</v>
      </c>
      <c r="D306">
        <f>COUNT(F306:DO306)</f>
        <v>1</v>
      </c>
      <c r="E306" s="3">
        <f>AVERAGE(F306:DO306)</f>
        <v>10</v>
      </c>
      <c r="G306" s="1">
        <v>10</v>
      </c>
      <c r="AT306" s="1"/>
      <c r="DP306" t="str">
        <f>A306</f>
        <v>Good J</v>
      </c>
    </row>
    <row r="307" spans="1:120" x14ac:dyDescent="0.2">
      <c r="A307" s="1" t="s">
        <v>313</v>
      </c>
      <c r="B307" s="6">
        <v>1</v>
      </c>
      <c r="C307">
        <f>SUM(F307:DO307)</f>
        <v>10</v>
      </c>
      <c r="D307">
        <f>COUNT(F307:DO307)</f>
        <v>1</v>
      </c>
      <c r="E307" s="3">
        <f>AVERAGE(F307:DO307)</f>
        <v>10</v>
      </c>
      <c r="W307" s="1">
        <v>10</v>
      </c>
      <c r="AT307" s="1"/>
      <c r="DP307" t="str">
        <f>A307</f>
        <v>Le Moignan JDS</v>
      </c>
    </row>
    <row r="308" spans="1:120" x14ac:dyDescent="0.2">
      <c r="A308" s="1" t="s">
        <v>547</v>
      </c>
      <c r="C308">
        <f>SUM(F308:DO308)</f>
        <v>10</v>
      </c>
      <c r="D308">
        <f>COUNT(F308:DO308)</f>
        <v>1</v>
      </c>
      <c r="E308" s="3">
        <f>AVERAGE(F308:DO308)</f>
        <v>10</v>
      </c>
      <c r="CZ308">
        <v>10</v>
      </c>
      <c r="DP308" t="str">
        <f>A308</f>
        <v>Lee GB</v>
      </c>
    </row>
    <row r="309" spans="1:120" x14ac:dyDescent="0.2">
      <c r="A309" s="1" t="s">
        <v>187</v>
      </c>
      <c r="B309" s="6">
        <v>1</v>
      </c>
      <c r="C309">
        <f>SUM(F309:DO309)</f>
        <v>10</v>
      </c>
      <c r="D309">
        <f>COUNT(F309:DO309)</f>
        <v>1</v>
      </c>
      <c r="E309" s="3">
        <f>AVERAGE(F309:DO309)</f>
        <v>10</v>
      </c>
      <c r="AI309" s="1">
        <v>10</v>
      </c>
      <c r="DP309" t="str">
        <f>A309</f>
        <v>Tribe R</v>
      </c>
    </row>
    <row r="310" spans="1:120" x14ac:dyDescent="0.2">
      <c r="A310" s="1" t="s">
        <v>751</v>
      </c>
      <c r="C310">
        <f>SUM(F310:DO310)</f>
        <v>10</v>
      </c>
      <c r="D310">
        <f>COUNT(F310:DO310)</f>
        <v>1</v>
      </c>
      <c r="E310" s="3">
        <f>AVERAGE(F310:DO310)</f>
        <v>10</v>
      </c>
      <c r="BW310">
        <v>10</v>
      </c>
      <c r="DP310" t="str">
        <f>A310</f>
        <v>Wainwright II Miss</v>
      </c>
    </row>
    <row r="311" spans="1:120" x14ac:dyDescent="0.2">
      <c r="A311" s="1" t="s">
        <v>277</v>
      </c>
      <c r="C311">
        <f>SUM(F311:DO311)</f>
        <v>10</v>
      </c>
      <c r="D311">
        <f>COUNT(F311:DO311)</f>
        <v>1</v>
      </c>
      <c r="E311" s="3">
        <f>AVERAGE(F311:DO311)</f>
        <v>10</v>
      </c>
      <c r="DA311">
        <v>10</v>
      </c>
      <c r="DP311" t="str">
        <f>A311</f>
        <v>Wilson CE</v>
      </c>
    </row>
    <row r="312" spans="1:120" x14ac:dyDescent="0.2">
      <c r="A312" s="1" t="s">
        <v>202</v>
      </c>
      <c r="C312">
        <f>SUM(F312:DO312)</f>
        <v>10</v>
      </c>
      <c r="D312">
        <f>COUNT(F312:DO312)</f>
        <v>1</v>
      </c>
      <c r="E312" s="3">
        <f>AVERAGE(F312:DO312)</f>
        <v>10</v>
      </c>
      <c r="BD312">
        <v>10</v>
      </c>
      <c r="DP312" t="str">
        <f>A312</f>
        <v>Wright IH</v>
      </c>
    </row>
    <row r="313" spans="1:120" x14ac:dyDescent="0.2">
      <c r="A313" s="1" t="s">
        <v>281</v>
      </c>
      <c r="C313">
        <f>SUM(F313:DO313)</f>
        <v>10</v>
      </c>
      <c r="D313">
        <f>COUNT(F313:DO313)</f>
        <v>2</v>
      </c>
      <c r="E313" s="3">
        <f>AVERAGE(F313:DO313)</f>
        <v>5</v>
      </c>
      <c r="DM313">
        <v>5</v>
      </c>
      <c r="DO313">
        <v>5</v>
      </c>
      <c r="DP313" t="str">
        <f>A313</f>
        <v>Austin JE</v>
      </c>
    </row>
    <row r="314" spans="1:120" x14ac:dyDescent="0.2">
      <c r="A314" s="1" t="s">
        <v>293</v>
      </c>
      <c r="C314">
        <f>SUM(F314:DO314)</f>
        <v>10</v>
      </c>
      <c r="D314">
        <f>COUNT(F314:DO314)</f>
        <v>2</v>
      </c>
      <c r="E314" s="3">
        <f>AVERAGE(F314:DO314)</f>
        <v>5</v>
      </c>
      <c r="N314">
        <v>2</v>
      </c>
      <c r="V314">
        <v>8</v>
      </c>
      <c r="DP314" t="str">
        <f>A314</f>
        <v>Carter GA</v>
      </c>
    </row>
    <row r="315" spans="1:120" x14ac:dyDescent="0.2">
      <c r="A315" s="1" t="s">
        <v>384</v>
      </c>
      <c r="C315">
        <f>SUM(F315:DO315)</f>
        <v>10</v>
      </c>
      <c r="D315">
        <f>COUNT(F315:DO315)</f>
        <v>2</v>
      </c>
      <c r="E315" s="3">
        <f>AVERAGE(F315:DO315)</f>
        <v>5</v>
      </c>
      <c r="S315">
        <v>5</v>
      </c>
      <c r="T315">
        <v>5</v>
      </c>
      <c r="AE315" s="1"/>
      <c r="DP315" t="str">
        <f>A315</f>
        <v>Chapman M Mrs</v>
      </c>
    </row>
    <row r="316" spans="1:120" x14ac:dyDescent="0.2">
      <c r="A316" s="1" t="s">
        <v>233</v>
      </c>
      <c r="C316">
        <f>SUM(F316:DO316)</f>
        <v>10</v>
      </c>
      <c r="D316">
        <f>COUNT(F316:DO316)</f>
        <v>2</v>
      </c>
      <c r="E316" s="3">
        <f>AVERAGE(F316:DO316)</f>
        <v>5</v>
      </c>
      <c r="BG316">
        <v>5</v>
      </c>
      <c r="BK316">
        <v>5</v>
      </c>
      <c r="DP316" t="str">
        <f>A316</f>
        <v>Clemons HS</v>
      </c>
    </row>
    <row r="317" spans="1:120" x14ac:dyDescent="0.2">
      <c r="A317" s="1" t="s">
        <v>234</v>
      </c>
      <c r="C317">
        <f>SUM(F317:DO317)</f>
        <v>10</v>
      </c>
      <c r="D317">
        <f>COUNT(F317:DO317)</f>
        <v>2</v>
      </c>
      <c r="E317" s="3">
        <f>AVERAGE(F317:DO317)</f>
        <v>5</v>
      </c>
      <c r="AA317">
        <v>4</v>
      </c>
      <c r="AK317">
        <v>6</v>
      </c>
      <c r="DP317" t="str">
        <f>A317</f>
        <v>Haslam JH</v>
      </c>
    </row>
    <row r="318" spans="1:120" x14ac:dyDescent="0.2">
      <c r="A318" s="8" t="s">
        <v>58</v>
      </c>
      <c r="C318">
        <f>SUM(F318:DO318)</f>
        <v>10</v>
      </c>
      <c r="D318">
        <f>COUNT(F318:DO318)</f>
        <v>2</v>
      </c>
      <c r="E318" s="3">
        <f>AVERAGE(F318:DO318)</f>
        <v>5</v>
      </c>
      <c r="AT318">
        <v>4</v>
      </c>
      <c r="AU318">
        <v>6</v>
      </c>
      <c r="DP318" t="str">
        <f>A318</f>
        <v>Peterson DNS</v>
      </c>
    </row>
    <row r="319" spans="1:120" x14ac:dyDescent="0.2">
      <c r="A319" s="1" t="s">
        <v>781</v>
      </c>
      <c r="C319">
        <f>SUM(F319:DO319)</f>
        <v>10</v>
      </c>
      <c r="D319">
        <f>COUNT(F319:DO319)</f>
        <v>2</v>
      </c>
      <c r="E319" s="3">
        <f>AVERAGE(F319:DO319)</f>
        <v>5</v>
      </c>
      <c r="G319">
        <v>5</v>
      </c>
      <c r="H319">
        <v>5</v>
      </c>
      <c r="DP319" t="str">
        <f>A319</f>
        <v>Hedge M</v>
      </c>
    </row>
    <row r="320" spans="1:120" x14ac:dyDescent="0.2">
      <c r="A320" s="1" t="s">
        <v>284</v>
      </c>
      <c r="C320">
        <f>SUM(F320:DO320)</f>
        <v>9</v>
      </c>
      <c r="D320">
        <f>COUNT(F320:DO320)</f>
        <v>1</v>
      </c>
      <c r="E320" s="3">
        <f>AVERAGE(F320:DO320)</f>
        <v>9</v>
      </c>
      <c r="CY320">
        <v>9</v>
      </c>
      <c r="DP320" t="str">
        <f>A320</f>
        <v>Blood WER</v>
      </c>
    </row>
    <row r="321" spans="1:120" x14ac:dyDescent="0.2">
      <c r="A321" s="1" t="s">
        <v>287</v>
      </c>
      <c r="C321">
        <f>SUM(F321:DO321)</f>
        <v>9</v>
      </c>
      <c r="D321">
        <f>COUNT(F321:DO321)</f>
        <v>1</v>
      </c>
      <c r="E321" s="3">
        <f>AVERAGE(F321:DO321)</f>
        <v>9</v>
      </c>
      <c r="DM321">
        <v>9</v>
      </c>
      <c r="DP321" t="str">
        <f>A321</f>
        <v>Boumphrey AG</v>
      </c>
    </row>
    <row r="322" spans="1:120" x14ac:dyDescent="0.2">
      <c r="A322" s="1" t="s">
        <v>22</v>
      </c>
      <c r="C322">
        <f>SUM(F322:DO322)</f>
        <v>9</v>
      </c>
      <c r="D322">
        <f>COUNT(F322:DO322)</f>
        <v>1</v>
      </c>
      <c r="E322" s="3">
        <f>AVERAGE(F322:DO322)</f>
        <v>9</v>
      </c>
      <c r="BD322">
        <v>9</v>
      </c>
      <c r="DP322" t="str">
        <f>A322</f>
        <v>Bulloch W</v>
      </c>
    </row>
    <row r="323" spans="1:120" x14ac:dyDescent="0.2">
      <c r="A323" s="1" t="s">
        <v>565</v>
      </c>
      <c r="C323">
        <f>SUM(F323:DO323)</f>
        <v>9</v>
      </c>
      <c r="D323">
        <f>COUNT(F323:DO323)</f>
        <v>1</v>
      </c>
      <c r="E323" s="3">
        <f>AVERAGE(F323:DO323)</f>
        <v>9</v>
      </c>
      <c r="BD323">
        <v>9</v>
      </c>
      <c r="DP323" t="str">
        <f>A323</f>
        <v>Elmes PW</v>
      </c>
    </row>
    <row r="324" spans="1:120" x14ac:dyDescent="0.2">
      <c r="A324" s="8" t="s">
        <v>507</v>
      </c>
      <c r="C324">
        <f>SUM(F324:DO324)</f>
        <v>9</v>
      </c>
      <c r="D324">
        <f>COUNT(F324:DO324)</f>
        <v>1</v>
      </c>
      <c r="E324" s="3">
        <f>AVERAGE(F324:DO324)</f>
        <v>9</v>
      </c>
      <c r="L324">
        <v>9</v>
      </c>
      <c r="DP324" t="str">
        <f>A324</f>
        <v>Lamb J</v>
      </c>
    </row>
    <row r="325" spans="1:120" x14ac:dyDescent="0.2">
      <c r="A325" s="1" t="s">
        <v>324</v>
      </c>
      <c r="C325">
        <f>SUM(F325:DO325)</f>
        <v>9</v>
      </c>
      <c r="D325">
        <f>COUNT(F325:DO325)</f>
        <v>1</v>
      </c>
      <c r="E325" s="3">
        <f>AVERAGE(F325:DO325)</f>
        <v>9</v>
      </c>
      <c r="DC325">
        <v>9</v>
      </c>
      <c r="DP325" t="str">
        <f>A325</f>
        <v>Paget CN</v>
      </c>
    </row>
    <row r="326" spans="1:120" x14ac:dyDescent="0.2">
      <c r="A326" s="1" t="s">
        <v>108</v>
      </c>
      <c r="C326">
        <f>SUM(F326:DO326)</f>
        <v>9</v>
      </c>
      <c r="D326">
        <f>COUNT(F326:DO326)</f>
        <v>2</v>
      </c>
      <c r="E326" s="3">
        <f>AVERAGE(F326:DO326)</f>
        <v>4.5</v>
      </c>
      <c r="AA326">
        <v>3</v>
      </c>
      <c r="BD326">
        <v>6</v>
      </c>
      <c r="DP326" t="str">
        <f>A326</f>
        <v>Bulloch DJ</v>
      </c>
    </row>
    <row r="327" spans="1:120" x14ac:dyDescent="0.2">
      <c r="A327" s="8" t="s">
        <v>523</v>
      </c>
      <c r="C327">
        <f>SUM(F327:DO327)</f>
        <v>9</v>
      </c>
      <c r="D327">
        <f>COUNT(F327:DO327)</f>
        <v>2</v>
      </c>
      <c r="E327" s="3">
        <f>AVERAGE(F327:DO327)</f>
        <v>4.5</v>
      </c>
      <c r="BS327">
        <v>5</v>
      </c>
      <c r="BW327">
        <v>4</v>
      </c>
      <c r="DP327" t="str">
        <f>A327</f>
        <v>Duffield EP</v>
      </c>
    </row>
    <row r="328" spans="1:120" ht="12" customHeight="1" x14ac:dyDescent="0.2">
      <c r="A328" s="1" t="s">
        <v>566</v>
      </c>
      <c r="C328">
        <f>SUM(F328:DO328)</f>
        <v>9</v>
      </c>
      <c r="D328">
        <f>COUNT(F328:DO328)</f>
        <v>2</v>
      </c>
      <c r="E328" s="3">
        <f>AVERAGE(F328:DO328)</f>
        <v>4.5</v>
      </c>
      <c r="AX328">
        <v>4</v>
      </c>
      <c r="AZ328">
        <v>5</v>
      </c>
      <c r="DP328" t="str">
        <f>A328</f>
        <v>Green HC</v>
      </c>
    </row>
    <row r="329" spans="1:120" x14ac:dyDescent="0.2">
      <c r="A329" s="1" t="s">
        <v>320</v>
      </c>
      <c r="C329">
        <f>SUM(F329:DO329)</f>
        <v>9</v>
      </c>
      <c r="D329">
        <f>COUNT(F329:DO329)</f>
        <v>2</v>
      </c>
      <c r="E329" s="3">
        <f>AVERAGE(F329:DO329)</f>
        <v>4.5</v>
      </c>
      <c r="BU329">
        <v>4</v>
      </c>
      <c r="BW329">
        <v>5</v>
      </c>
      <c r="DP329" t="str">
        <f>A329</f>
        <v>Longman K Mrs</v>
      </c>
    </row>
    <row r="330" spans="1:120" x14ac:dyDescent="0.2">
      <c r="A330" s="1" t="s">
        <v>367</v>
      </c>
      <c r="C330">
        <f>SUM(F330:DO330)</f>
        <v>8</v>
      </c>
      <c r="D330">
        <f>COUNT(F330:DO330)</f>
        <v>1</v>
      </c>
      <c r="E330" s="3">
        <f>AVERAGE(F330:DO330)</f>
        <v>8</v>
      </c>
      <c r="Z330">
        <v>8</v>
      </c>
      <c r="DP330" t="str">
        <f>A330</f>
        <v>Allen JG</v>
      </c>
    </row>
    <row r="331" spans="1:120" x14ac:dyDescent="0.2">
      <c r="A331" s="1" t="s">
        <v>386</v>
      </c>
      <c r="C331">
        <f>SUM(F331:DO331)</f>
        <v>8</v>
      </c>
      <c r="D331">
        <f>COUNT(F331:DO331)</f>
        <v>1</v>
      </c>
      <c r="E331" s="3">
        <f>AVERAGE(F331:DO331)</f>
        <v>8</v>
      </c>
      <c r="R331">
        <v>8</v>
      </c>
      <c r="DP331" t="str">
        <f>A331</f>
        <v>Beard K</v>
      </c>
    </row>
    <row r="332" spans="1:120" x14ac:dyDescent="0.2">
      <c r="A332" s="1" t="s">
        <v>290</v>
      </c>
      <c r="C332">
        <f>SUM(F332:DO332)</f>
        <v>8</v>
      </c>
      <c r="D332">
        <f>COUNT(F332:DO332)</f>
        <v>1</v>
      </c>
      <c r="E332" s="3">
        <f>AVERAGE(F332:DO332)</f>
        <v>8</v>
      </c>
      <c r="BE332">
        <v>8</v>
      </c>
      <c r="DP332" t="str">
        <f>A332</f>
        <v>Buck SA</v>
      </c>
    </row>
    <row r="333" spans="1:120" x14ac:dyDescent="0.2">
      <c r="A333" s="1" t="s">
        <v>207</v>
      </c>
      <c r="C333">
        <f>SUM(F333:DO333)</f>
        <v>8</v>
      </c>
      <c r="D333">
        <f>COUNT(F333:DO333)</f>
        <v>1</v>
      </c>
      <c r="E333" s="3">
        <f>AVERAGE(F333:DO333)</f>
        <v>8</v>
      </c>
      <c r="X333">
        <v>8</v>
      </c>
      <c r="DP333" t="str">
        <f>A333</f>
        <v>Burnett R</v>
      </c>
    </row>
    <row r="334" spans="1:120" x14ac:dyDescent="0.2">
      <c r="A334" s="8" t="s">
        <v>266</v>
      </c>
      <c r="C334">
        <f>SUM(F334:DO334)</f>
        <v>8</v>
      </c>
      <c r="D334">
        <f>COUNT(F334:DO334)</f>
        <v>1</v>
      </c>
      <c r="E334" s="3">
        <f>AVERAGE(F334:DO334)</f>
        <v>8</v>
      </c>
      <c r="BI334">
        <v>8</v>
      </c>
      <c r="DP334" t="str">
        <f>A334</f>
        <v>Carlisle HBH</v>
      </c>
    </row>
    <row r="335" spans="1:120" x14ac:dyDescent="0.2">
      <c r="A335" s="8" t="s">
        <v>122</v>
      </c>
      <c r="C335">
        <f>SUM(F335:DO335)</f>
        <v>8</v>
      </c>
      <c r="D335">
        <f>COUNT(F335:DO335)</f>
        <v>1</v>
      </c>
      <c r="E335" s="3">
        <f>AVERAGE(F335:DO335)</f>
        <v>8</v>
      </c>
      <c r="BT335">
        <v>8</v>
      </c>
      <c r="DP335" t="str">
        <f>A335</f>
        <v>Creed Meredith R</v>
      </c>
    </row>
    <row r="336" spans="1:120" x14ac:dyDescent="0.2">
      <c r="A336" s="1" t="s">
        <v>549</v>
      </c>
      <c r="C336">
        <f>SUM(F336:DO336)</f>
        <v>8</v>
      </c>
      <c r="D336">
        <f>COUNT(F336:DO336)</f>
        <v>1</v>
      </c>
      <c r="E336" s="3">
        <f>AVERAGE(F336:DO336)</f>
        <v>8</v>
      </c>
      <c r="CY336">
        <v>8</v>
      </c>
      <c r="DP336" t="str">
        <f>A336</f>
        <v>Dickson T</v>
      </c>
    </row>
    <row r="337" spans="1:120" x14ac:dyDescent="0.2">
      <c r="A337" s="1" t="s">
        <v>560</v>
      </c>
      <c r="C337">
        <f>SUM(F337:DO337)</f>
        <v>8</v>
      </c>
      <c r="D337">
        <f>COUNT(F337:DO337)</f>
        <v>1</v>
      </c>
      <c r="E337" s="3">
        <f>AVERAGE(F337:DO337)</f>
        <v>8</v>
      </c>
      <c r="BJ337">
        <v>8</v>
      </c>
      <c r="DP337" t="str">
        <f>A337</f>
        <v>Forbes AGF</v>
      </c>
    </row>
    <row r="338" spans="1:120" x14ac:dyDescent="0.2">
      <c r="A338" s="1" t="s">
        <v>278</v>
      </c>
      <c r="C338">
        <f>SUM(F338:DO338)</f>
        <v>8</v>
      </c>
      <c r="D338">
        <f>COUNT(F338:DO338)</f>
        <v>1</v>
      </c>
      <c r="E338" s="3">
        <f>AVERAGE(F338:DO338)</f>
        <v>8</v>
      </c>
      <c r="CV338">
        <v>8</v>
      </c>
      <c r="DP338" t="str">
        <f>A338</f>
        <v>Grundy GB</v>
      </c>
    </row>
    <row r="339" spans="1:120" x14ac:dyDescent="0.2">
      <c r="A339" s="1" t="s">
        <v>306</v>
      </c>
      <c r="C339">
        <f>SUM(F339:DO339)</f>
        <v>8</v>
      </c>
      <c r="D339">
        <f>COUNT(F339:DO339)</f>
        <v>1</v>
      </c>
      <c r="E339" s="3">
        <f>AVERAGE(F339:DO339)</f>
        <v>8</v>
      </c>
      <c r="CY339">
        <v>8</v>
      </c>
      <c r="DP339" t="str">
        <f>A339</f>
        <v>Heathcote EG</v>
      </c>
    </row>
    <row r="340" spans="1:120" x14ac:dyDescent="0.2">
      <c r="A340" s="1" t="s">
        <v>314</v>
      </c>
      <c r="C340">
        <f>SUM(F340:DO340)</f>
        <v>8</v>
      </c>
      <c r="D340">
        <f>COUNT(F340:DO340)</f>
        <v>1</v>
      </c>
      <c r="E340" s="3">
        <f>AVERAGE(F340:DO340)</f>
        <v>8</v>
      </c>
      <c r="CZ340">
        <v>8</v>
      </c>
      <c r="DP340" t="str">
        <f>A340</f>
        <v>Lister GD</v>
      </c>
    </row>
    <row r="341" spans="1:120" x14ac:dyDescent="0.2">
      <c r="A341" s="1" t="s">
        <v>73</v>
      </c>
      <c r="C341">
        <f>SUM(F341:DO341)</f>
        <v>8</v>
      </c>
      <c r="D341">
        <f>COUNT(F341:DO341)</f>
        <v>1</v>
      </c>
      <c r="E341" s="3">
        <f>AVERAGE(F341:DO341)</f>
        <v>8</v>
      </c>
      <c r="AO341">
        <v>8</v>
      </c>
      <c r="DP341" t="str">
        <f>A341</f>
        <v>McCormick DJ</v>
      </c>
    </row>
    <row r="342" spans="1:120" x14ac:dyDescent="0.2">
      <c r="A342" s="1" t="s">
        <v>53</v>
      </c>
      <c r="C342">
        <f>SUM(F342:DO342)</f>
        <v>8</v>
      </c>
      <c r="D342">
        <f>COUNT(F342:DO342)</f>
        <v>1</v>
      </c>
      <c r="E342" s="3">
        <f>AVERAGE(F342:DO342)</f>
        <v>8</v>
      </c>
      <c r="AT342">
        <v>8</v>
      </c>
      <c r="DP342" t="str">
        <f>A342</f>
        <v>Prichard RDC</v>
      </c>
    </row>
    <row r="343" spans="1:120" ht="12" customHeight="1" x14ac:dyDescent="0.2">
      <c r="A343" s="1" t="s">
        <v>174</v>
      </c>
      <c r="C343">
        <f>SUM(F343:DO343)</f>
        <v>8</v>
      </c>
      <c r="D343">
        <f>COUNT(F343:DO343)</f>
        <v>1</v>
      </c>
      <c r="E343" s="3">
        <f>AVERAGE(F343:DO343)</f>
        <v>8</v>
      </c>
      <c r="BW343">
        <v>8</v>
      </c>
      <c r="DP343" t="str">
        <f>A343</f>
        <v>Rowling GD</v>
      </c>
    </row>
    <row r="344" spans="1:120" ht="12" customHeight="1" x14ac:dyDescent="0.2">
      <c r="A344" s="1" t="s">
        <v>368</v>
      </c>
      <c r="C344">
        <f>SUM(F344:DO344)</f>
        <v>8</v>
      </c>
      <c r="D344">
        <f>COUNT(F344:DO344)</f>
        <v>1</v>
      </c>
      <c r="E344" s="3">
        <f>AVERAGE(F344:DO344)</f>
        <v>8</v>
      </c>
      <c r="DD344">
        <v>8</v>
      </c>
      <c r="DP344" t="str">
        <f>A344</f>
        <v>St Leger-Taylor A</v>
      </c>
    </row>
    <row r="345" spans="1:120" x14ac:dyDescent="0.2">
      <c r="A345" s="8" t="s">
        <v>186</v>
      </c>
      <c r="C345">
        <f>SUM(F345:DO345)</f>
        <v>8</v>
      </c>
      <c r="D345">
        <f>COUNT(F345:DO345)</f>
        <v>1</v>
      </c>
      <c r="E345" s="3">
        <f>AVERAGE(F345:DO345)</f>
        <v>8</v>
      </c>
      <c r="BT345">
        <v>8</v>
      </c>
      <c r="DP345" t="str">
        <f>A345</f>
        <v>Townsend SS</v>
      </c>
    </row>
    <row r="346" spans="1:120" x14ac:dyDescent="0.2">
      <c r="A346" s="1" t="s">
        <v>189</v>
      </c>
      <c r="C346">
        <f>SUM(F346:DO346)</f>
        <v>8</v>
      </c>
      <c r="D346">
        <f>COUNT(F346:DO346)</f>
        <v>1</v>
      </c>
      <c r="E346" s="3">
        <f>AVERAGE(F346:DO346)</f>
        <v>8</v>
      </c>
      <c r="CH346">
        <v>8</v>
      </c>
      <c r="DP346" t="str">
        <f>A346</f>
        <v>Vaughan-Jenkins W</v>
      </c>
    </row>
    <row r="347" spans="1:120" x14ac:dyDescent="0.2">
      <c r="A347" s="1" t="s">
        <v>345</v>
      </c>
      <c r="C347">
        <f>SUM(F347:DO347)</f>
        <v>8</v>
      </c>
      <c r="D347">
        <f>COUNT(F347:DO347)</f>
        <v>1</v>
      </c>
      <c r="E347" s="3">
        <f>AVERAGE(F347:DO347)</f>
        <v>8</v>
      </c>
      <c r="U347">
        <v>8</v>
      </c>
      <c r="DP347" t="str">
        <f>A347</f>
        <v>Woolnough S</v>
      </c>
    </row>
    <row r="348" spans="1:120" x14ac:dyDescent="0.2">
      <c r="A348" s="1" t="s">
        <v>753</v>
      </c>
      <c r="C348">
        <f>SUM(F348:DO348)</f>
        <v>8</v>
      </c>
      <c r="D348">
        <f>COUNT(F348:DO348)</f>
        <v>1</v>
      </c>
      <c r="E348" s="3">
        <f>AVERAGE(F348:DO348)</f>
        <v>8</v>
      </c>
      <c r="K348">
        <v>8</v>
      </c>
      <c r="DP348" t="str">
        <f>A348</f>
        <v>Galpin J</v>
      </c>
    </row>
    <row r="349" spans="1:120" x14ac:dyDescent="0.2">
      <c r="A349" s="1" t="s">
        <v>762</v>
      </c>
      <c r="C349">
        <f>SUM(F349:DO349)</f>
        <v>8</v>
      </c>
      <c r="D349">
        <f>COUNT(F349:DO349)</f>
        <v>1</v>
      </c>
      <c r="E349" s="3">
        <f>AVERAGE(F349:DO349)</f>
        <v>8</v>
      </c>
      <c r="J349">
        <v>8</v>
      </c>
      <c r="DP349" t="str">
        <f>A349</f>
        <v>Hobbs A</v>
      </c>
    </row>
    <row r="350" spans="1:120" x14ac:dyDescent="0.2">
      <c r="A350" s="1" t="s">
        <v>780</v>
      </c>
      <c r="C350">
        <f>SUM(F350:DO350)</f>
        <v>8</v>
      </c>
      <c r="D350">
        <f>COUNT(F350:DO350)</f>
        <v>1</v>
      </c>
      <c r="E350" s="3">
        <f>AVERAGE(F350:DO350)</f>
        <v>8</v>
      </c>
      <c r="H350">
        <v>8</v>
      </c>
      <c r="DP350" t="str">
        <f>A350</f>
        <v>McGlen BA Mrs</v>
      </c>
    </row>
    <row r="351" spans="1:120" x14ac:dyDescent="0.2">
      <c r="A351" s="1" t="s">
        <v>794</v>
      </c>
      <c r="B351" s="6">
        <v>1</v>
      </c>
      <c r="C351">
        <f>SUM(F351:DO351)</f>
        <v>8</v>
      </c>
      <c r="D351">
        <f>COUNT(F351:DO351)</f>
        <v>1</v>
      </c>
      <c r="E351" s="3">
        <f>AVERAGE(F351:DO351)</f>
        <v>8</v>
      </c>
      <c r="G351" s="1">
        <v>8</v>
      </c>
      <c r="DP351" t="str">
        <f>A351</f>
        <v>King JW</v>
      </c>
    </row>
    <row r="352" spans="1:120" x14ac:dyDescent="0.2">
      <c r="A352" s="1" t="s">
        <v>473</v>
      </c>
      <c r="C352">
        <f>SUM(F352:DO352)</f>
        <v>8</v>
      </c>
      <c r="D352">
        <f>COUNT(F352:DO352)</f>
        <v>1</v>
      </c>
      <c r="E352" s="3">
        <f>AVERAGE(F352:DO352)</f>
        <v>8</v>
      </c>
      <c r="G352">
        <v>8</v>
      </c>
      <c r="DP352" t="str">
        <f>A352</f>
        <v>Winn A</v>
      </c>
    </row>
    <row r="353" spans="1:120" x14ac:dyDescent="0.2">
      <c r="A353" s="8" t="s">
        <v>533</v>
      </c>
      <c r="C353">
        <f>SUM(F353:DO353)</f>
        <v>8</v>
      </c>
      <c r="D353">
        <f>COUNT(F353:DO353)</f>
        <v>2</v>
      </c>
      <c r="E353" s="3">
        <f>AVERAGE(F353:DO353)</f>
        <v>4</v>
      </c>
      <c r="BM353">
        <v>2</v>
      </c>
      <c r="BS353">
        <v>6</v>
      </c>
      <c r="DP353" t="str">
        <f>A353</f>
        <v>Paynter WBC</v>
      </c>
    </row>
    <row r="354" spans="1:120" x14ac:dyDescent="0.2">
      <c r="A354" s="8" t="s">
        <v>775</v>
      </c>
      <c r="C354">
        <f>SUM(F354:DO354)</f>
        <v>8</v>
      </c>
      <c r="D354">
        <f>COUNT(F354:DO354)</f>
        <v>2</v>
      </c>
      <c r="E354" s="3">
        <f>AVERAGE(F354:DO354)</f>
        <v>4</v>
      </c>
      <c r="I354">
        <v>5</v>
      </c>
      <c r="N354">
        <v>3</v>
      </c>
      <c r="DP354" t="str">
        <f>A354</f>
        <v>Maugham AM Mrs</v>
      </c>
    </row>
    <row r="355" spans="1:120" x14ac:dyDescent="0.2">
      <c r="A355" s="1" t="s">
        <v>268</v>
      </c>
      <c r="C355">
        <f>SUM(F355:DO355)</f>
        <v>7</v>
      </c>
      <c r="D355">
        <f>COUNT(F355:DO355)</f>
        <v>1</v>
      </c>
      <c r="E355" s="3">
        <f>AVERAGE(F355:DO355)</f>
        <v>7</v>
      </c>
      <c r="DO355">
        <v>7</v>
      </c>
      <c r="DP355" t="str">
        <f>A355</f>
        <v>Beddow AE</v>
      </c>
    </row>
    <row r="356" spans="1:120" x14ac:dyDescent="0.2">
      <c r="A356" s="1" t="s">
        <v>283</v>
      </c>
      <c r="C356">
        <f>SUM(F356:DO356)</f>
        <v>7</v>
      </c>
      <c r="D356">
        <f>COUNT(F356:DO356)</f>
        <v>1</v>
      </c>
      <c r="E356" s="3">
        <f>AVERAGE(F356:DO356)</f>
        <v>7</v>
      </c>
      <c r="DN356">
        <v>7</v>
      </c>
      <c r="DP356" t="str">
        <f>A356</f>
        <v>Birley O</v>
      </c>
    </row>
    <row r="357" spans="1:120" x14ac:dyDescent="0.2">
      <c r="A357" s="1" t="s">
        <v>300</v>
      </c>
      <c r="C357">
        <f>SUM(F357:DO357)</f>
        <v>7</v>
      </c>
      <c r="D357">
        <f>COUNT(F357:DO357)</f>
        <v>1</v>
      </c>
      <c r="E357" s="3">
        <f>AVERAGE(F357:DO357)</f>
        <v>7</v>
      </c>
      <c r="CW357">
        <v>7</v>
      </c>
      <c r="DP357" t="str">
        <f>A357</f>
        <v>de Lissa EA</v>
      </c>
    </row>
    <row r="358" spans="1:120" x14ac:dyDescent="0.2">
      <c r="A358" s="8" t="s">
        <v>591</v>
      </c>
      <c r="C358">
        <f>SUM(F358:DO358)</f>
        <v>7</v>
      </c>
      <c r="D358">
        <f>COUNT(F358:DO358)</f>
        <v>1</v>
      </c>
      <c r="E358" s="3">
        <f>AVERAGE(F358:DO358)</f>
        <v>7</v>
      </c>
      <c r="BX358">
        <v>7</v>
      </c>
      <c r="DP358" t="str">
        <f>A358</f>
        <v>Fitzgerald G Lady</v>
      </c>
    </row>
    <row r="359" spans="1:120" x14ac:dyDescent="0.2">
      <c r="A359" s="1" t="s">
        <v>91</v>
      </c>
      <c r="C359">
        <f>SUM(F359:DO359)</f>
        <v>7</v>
      </c>
      <c r="D359">
        <f>COUNT(F359:DO359)</f>
        <v>1</v>
      </c>
      <c r="E359" s="3">
        <f>AVERAGE(F359:DO359)</f>
        <v>7</v>
      </c>
      <c r="AE359">
        <v>7</v>
      </c>
      <c r="DP359" t="str">
        <f>A359</f>
        <v>Hort PMG</v>
      </c>
    </row>
    <row r="360" spans="1:120" x14ac:dyDescent="0.2">
      <c r="A360" s="1" t="s">
        <v>310</v>
      </c>
      <c r="C360">
        <f>SUM(F360:DO360)</f>
        <v>7</v>
      </c>
      <c r="D360">
        <f>COUNT(F360:DO360)</f>
        <v>1</v>
      </c>
      <c r="E360" s="3">
        <f>AVERAGE(F360:DO360)</f>
        <v>7</v>
      </c>
      <c r="DA360">
        <v>7</v>
      </c>
      <c r="DP360" t="str">
        <f>A360</f>
        <v>Hughes J</v>
      </c>
    </row>
    <row r="361" spans="1:120" x14ac:dyDescent="0.2">
      <c r="A361" s="1" t="s">
        <v>551</v>
      </c>
      <c r="C361">
        <f>SUM(F361:DO361)</f>
        <v>7</v>
      </c>
      <c r="D361">
        <f>COUNT(F361:DO361)</f>
        <v>1</v>
      </c>
      <c r="E361" s="3">
        <f>AVERAGE(F361:DO361)</f>
        <v>7</v>
      </c>
      <c r="DN361">
        <v>7</v>
      </c>
      <c r="DP361" t="str">
        <f>A361</f>
        <v>Jessop WB</v>
      </c>
    </row>
    <row r="362" spans="1:120" x14ac:dyDescent="0.2">
      <c r="A362" s="1" t="s">
        <v>24</v>
      </c>
      <c r="C362">
        <f>SUM(F362:DO362)</f>
        <v>7</v>
      </c>
      <c r="D362">
        <f>COUNT(F362:DO362)</f>
        <v>1</v>
      </c>
      <c r="E362" s="3">
        <f>AVERAGE(F362:DO362)</f>
        <v>7</v>
      </c>
      <c r="DG362">
        <v>7</v>
      </c>
      <c r="DP362" t="str">
        <f>A362</f>
        <v>Johnson C</v>
      </c>
    </row>
    <row r="363" spans="1:120" x14ac:dyDescent="0.2">
      <c r="A363" s="1" t="s">
        <v>23</v>
      </c>
      <c r="C363">
        <f>SUM(F363:DO363)</f>
        <v>7</v>
      </c>
      <c r="D363">
        <f>COUNT(F363:DO363)</f>
        <v>1</v>
      </c>
      <c r="E363" s="3">
        <f>AVERAGE(F363:DO363)</f>
        <v>7</v>
      </c>
      <c r="AX363">
        <v>7</v>
      </c>
      <c r="DP363" t="str">
        <f>A363</f>
        <v>Johnson P</v>
      </c>
    </row>
    <row r="364" spans="1:120" x14ac:dyDescent="0.2">
      <c r="A364" s="1" t="s">
        <v>210</v>
      </c>
      <c r="C364">
        <f>SUM(F364:DO364)</f>
        <v>7</v>
      </c>
      <c r="D364">
        <f>COUNT(F364:DO364)</f>
        <v>1</v>
      </c>
      <c r="E364" s="3">
        <f>AVERAGE(F364:DO364)</f>
        <v>7</v>
      </c>
      <c r="W364">
        <v>7</v>
      </c>
      <c r="DP364" t="str">
        <f>A364</f>
        <v>Knapp RF</v>
      </c>
    </row>
    <row r="365" spans="1:120" x14ac:dyDescent="0.2">
      <c r="A365" s="1" t="s">
        <v>433</v>
      </c>
      <c r="C365">
        <f>SUM(F365:DO365)</f>
        <v>7</v>
      </c>
      <c r="D365">
        <f>COUNT(F365:DO365)</f>
        <v>1</v>
      </c>
      <c r="E365" s="3">
        <f>AVERAGE(F365:DO365)</f>
        <v>7</v>
      </c>
      <c r="AJ365">
        <v>7</v>
      </c>
      <c r="DP365" t="str">
        <f>A365</f>
        <v>Linton AM</v>
      </c>
    </row>
    <row r="366" spans="1:120" x14ac:dyDescent="0.2">
      <c r="A366" s="1" t="s">
        <v>319</v>
      </c>
      <c r="C366">
        <f>SUM(F366:DO366)</f>
        <v>7</v>
      </c>
      <c r="D366">
        <f>COUNT(F366:DO366)</f>
        <v>1</v>
      </c>
      <c r="E366" s="3">
        <f>AVERAGE(F366:DO366)</f>
        <v>7</v>
      </c>
      <c r="DC366">
        <v>7</v>
      </c>
      <c r="DP366" t="str">
        <f>A366</f>
        <v>Longworth RC</v>
      </c>
    </row>
    <row r="367" spans="1:120" x14ac:dyDescent="0.2">
      <c r="A367" s="1" t="s">
        <v>776</v>
      </c>
      <c r="C367">
        <f>SUM(F367:DO367)</f>
        <v>7</v>
      </c>
      <c r="D367">
        <f>COUNT(F367:DO367)</f>
        <v>1</v>
      </c>
      <c r="E367" s="3">
        <f>AVERAGE(F367:DO367)</f>
        <v>7</v>
      </c>
      <c r="AS367">
        <v>7</v>
      </c>
      <c r="DP367" t="str">
        <f>A367</f>
        <v>Macleod J Mrs</v>
      </c>
    </row>
    <row r="368" spans="1:120" x14ac:dyDescent="0.2">
      <c r="A368" s="1" t="s">
        <v>568</v>
      </c>
      <c r="C368">
        <f>SUM(F368:DO368)</f>
        <v>7</v>
      </c>
      <c r="D368">
        <f>COUNT(F368:DO368)</f>
        <v>1</v>
      </c>
      <c r="E368" s="3">
        <f>AVERAGE(F368:DO368)</f>
        <v>7</v>
      </c>
      <c r="P368">
        <v>7</v>
      </c>
      <c r="DP368" t="str">
        <f>A368</f>
        <v>Rowe RV Miss</v>
      </c>
    </row>
    <row r="369" spans="1:120" x14ac:dyDescent="0.2">
      <c r="A369" s="1" t="s">
        <v>220</v>
      </c>
      <c r="C369">
        <f>SUM(F369:DO369)</f>
        <v>7</v>
      </c>
      <c r="D369">
        <f>COUNT(F369:DO369)</f>
        <v>1</v>
      </c>
      <c r="E369" s="3">
        <f>AVERAGE(F369:DO369)</f>
        <v>7</v>
      </c>
      <c r="U369">
        <v>7</v>
      </c>
      <c r="DP369" t="str">
        <f>A369</f>
        <v>Walters DR</v>
      </c>
    </row>
    <row r="370" spans="1:120" x14ac:dyDescent="0.2">
      <c r="A370" s="1" t="s">
        <v>342</v>
      </c>
      <c r="C370">
        <f>SUM(F370:DO370)</f>
        <v>7</v>
      </c>
      <c r="D370">
        <f>COUNT(F370:DO370)</f>
        <v>1</v>
      </c>
      <c r="E370" s="3">
        <f>AVERAGE(F370:DO370)</f>
        <v>7</v>
      </c>
      <c r="CG370">
        <v>7</v>
      </c>
      <c r="DP370" t="str">
        <f>A370</f>
        <v>Wiggins BH Mrs</v>
      </c>
    </row>
    <row r="371" spans="1:120" x14ac:dyDescent="0.2">
      <c r="A371" s="1" t="s">
        <v>11</v>
      </c>
      <c r="C371">
        <f>SUM(F371:DO371)</f>
        <v>7</v>
      </c>
      <c r="D371">
        <f>COUNT(F371:DO371)</f>
        <v>1</v>
      </c>
      <c r="E371" s="3">
        <f>AVERAGE(F371:DO371)</f>
        <v>7</v>
      </c>
      <c r="AR371">
        <v>7</v>
      </c>
      <c r="DP371" t="str">
        <f>A371</f>
        <v>Williams S</v>
      </c>
    </row>
    <row r="372" spans="1:120" x14ac:dyDescent="0.2">
      <c r="A372" s="1" t="s">
        <v>111</v>
      </c>
      <c r="C372">
        <f>SUM(F372:DO372)</f>
        <v>7</v>
      </c>
      <c r="D372">
        <f>COUNT(F372:DO372)</f>
        <v>2</v>
      </c>
      <c r="E372" s="3">
        <f>AVERAGE(F372:DO372)</f>
        <v>3.5</v>
      </c>
      <c r="AW372">
        <v>5</v>
      </c>
      <c r="AY372">
        <v>2</v>
      </c>
      <c r="DP372" t="str">
        <f>A372</f>
        <v>Butler LS</v>
      </c>
    </row>
    <row r="373" spans="1:120" x14ac:dyDescent="0.2">
      <c r="A373" s="8" t="s">
        <v>571</v>
      </c>
      <c r="C373">
        <f>SUM(F373:DO373)</f>
        <v>6</v>
      </c>
      <c r="D373">
        <f>COUNT(F373:DO373)</f>
        <v>1</v>
      </c>
      <c r="E373" s="3">
        <f>AVERAGE(F373:DO373)</f>
        <v>6</v>
      </c>
      <c r="AZ373">
        <v>6</v>
      </c>
      <c r="DP373" t="str">
        <f>A373</f>
        <v>Alvey PL</v>
      </c>
    </row>
    <row r="374" spans="1:120" x14ac:dyDescent="0.2">
      <c r="A374" s="1" t="s">
        <v>280</v>
      </c>
      <c r="C374">
        <f>SUM(F374:DO374)</f>
        <v>6</v>
      </c>
      <c r="D374">
        <f>COUNT(F374:DO374)</f>
        <v>1</v>
      </c>
      <c r="E374" s="3">
        <f>AVERAGE(F374:DO374)</f>
        <v>6</v>
      </c>
      <c r="DG374">
        <v>6</v>
      </c>
      <c r="DP374" t="str">
        <f>A374</f>
        <v>Ashmore G</v>
      </c>
    </row>
    <row r="375" spans="1:120" x14ac:dyDescent="0.2">
      <c r="A375" s="1" t="s">
        <v>102</v>
      </c>
      <c r="C375">
        <f>SUM(F375:DO375)</f>
        <v>6</v>
      </c>
      <c r="D375">
        <f>COUNT(F375:DO375)</f>
        <v>1</v>
      </c>
      <c r="E375" s="3">
        <f>AVERAGE(F375:DO375)</f>
        <v>6</v>
      </c>
      <c r="AT375">
        <v>6</v>
      </c>
      <c r="DP375" t="str">
        <f>A375</f>
        <v>Berry A</v>
      </c>
    </row>
    <row r="376" spans="1:120" x14ac:dyDescent="0.2">
      <c r="A376" s="1" t="s">
        <v>292</v>
      </c>
      <c r="C376">
        <f>SUM(F376:DO376)</f>
        <v>6</v>
      </c>
      <c r="D376">
        <f>COUNT(F376:DO376)</f>
        <v>1</v>
      </c>
      <c r="E376" s="3">
        <f>AVERAGE(F376:DO376)</f>
        <v>6</v>
      </c>
      <c r="DH376">
        <v>6</v>
      </c>
      <c r="DP376" t="str">
        <f>A376</f>
        <v>Butson HSG</v>
      </c>
    </row>
    <row r="377" spans="1:120" x14ac:dyDescent="0.2">
      <c r="A377" s="1" t="s">
        <v>9</v>
      </c>
      <c r="C377">
        <f>SUM(F377:DO377)</f>
        <v>6</v>
      </c>
      <c r="D377">
        <f>COUNT(F377:DO377)</f>
        <v>1</v>
      </c>
      <c r="E377" s="3">
        <f>AVERAGE(F377:DO377)</f>
        <v>6</v>
      </c>
      <c r="DN377">
        <v>6</v>
      </c>
      <c r="DP377" t="str">
        <f>A377</f>
        <v>Clarke A</v>
      </c>
    </row>
    <row r="378" spans="1:120" x14ac:dyDescent="0.2">
      <c r="A378" s="1" t="s">
        <v>117</v>
      </c>
      <c r="C378">
        <f>SUM(F378:DO378)</f>
        <v>6</v>
      </c>
      <c r="D378">
        <f>COUNT(F378:DO378)</f>
        <v>1</v>
      </c>
      <c r="E378" s="3">
        <f>AVERAGE(F378:DO378)</f>
        <v>6</v>
      </c>
      <c r="AM378">
        <v>6</v>
      </c>
      <c r="DP378" t="str">
        <f>A378</f>
        <v>Coles WT</v>
      </c>
    </row>
    <row r="379" spans="1:120" x14ac:dyDescent="0.2">
      <c r="A379" s="1" t="s">
        <v>123</v>
      </c>
      <c r="C379">
        <f>SUM(F379:DO379)</f>
        <v>6</v>
      </c>
      <c r="D379">
        <f>COUNT(F379:DO379)</f>
        <v>1</v>
      </c>
      <c r="E379" s="3">
        <f>AVERAGE(F379:DO379)</f>
        <v>6</v>
      </c>
      <c r="DB379">
        <v>6</v>
      </c>
      <c r="DP379" t="str">
        <f>A379</f>
        <v>Crowther-Smith HF</v>
      </c>
    </row>
    <row r="380" spans="1:120" x14ac:dyDescent="0.2">
      <c r="A380" s="8" t="s">
        <v>592</v>
      </c>
      <c r="C380">
        <f>SUM(F380:DO380)</f>
        <v>6</v>
      </c>
      <c r="D380">
        <f>COUNT(F380:DO380)</f>
        <v>1</v>
      </c>
      <c r="E380" s="3">
        <f>AVERAGE(F380:DO380)</f>
        <v>6</v>
      </c>
      <c r="BX380">
        <v>6</v>
      </c>
      <c r="DP380" t="str">
        <f>A380</f>
        <v>Daldy MJ Miss</v>
      </c>
    </row>
    <row r="381" spans="1:120" x14ac:dyDescent="0.2">
      <c r="A381" s="1" t="s">
        <v>133</v>
      </c>
      <c r="C381">
        <f>SUM(F381:DO381)</f>
        <v>6</v>
      </c>
      <c r="D381">
        <f>COUNT(F381:DO381)</f>
        <v>1</v>
      </c>
      <c r="E381" s="3">
        <f>AVERAGE(F381:DO381)</f>
        <v>6</v>
      </c>
      <c r="CZ381">
        <v>6</v>
      </c>
      <c r="DP381" t="str">
        <f>A381</f>
        <v>Edkins JS</v>
      </c>
    </row>
    <row r="382" spans="1:120" x14ac:dyDescent="0.2">
      <c r="A382" s="1" t="s">
        <v>303</v>
      </c>
      <c r="C382">
        <f>SUM(F382:DO382)</f>
        <v>6</v>
      </c>
      <c r="D382">
        <f>COUNT(F382:DO382)</f>
        <v>1</v>
      </c>
      <c r="E382" s="3">
        <f>AVERAGE(F382:DO382)</f>
        <v>6</v>
      </c>
      <c r="CU382">
        <v>6</v>
      </c>
      <c r="DP382" t="str">
        <f>A382</f>
        <v>Elwes CR</v>
      </c>
    </row>
    <row r="383" spans="1:120" x14ac:dyDescent="0.2">
      <c r="A383" s="1" t="s">
        <v>209</v>
      </c>
      <c r="C383">
        <f>SUM(F383:DO383)</f>
        <v>6</v>
      </c>
      <c r="D383">
        <f>COUNT(F383:DO383)</f>
        <v>1</v>
      </c>
      <c r="E383" s="3">
        <f>AVERAGE(F383:DO383)</f>
        <v>6</v>
      </c>
      <c r="W383">
        <v>6</v>
      </c>
      <c r="DP383" t="str">
        <f>A383</f>
        <v>Fawcett MA</v>
      </c>
    </row>
    <row r="384" spans="1:120" x14ac:dyDescent="0.2">
      <c r="A384" s="1" t="s">
        <v>594</v>
      </c>
      <c r="C384">
        <f>SUM(F384:DO384)</f>
        <v>6</v>
      </c>
      <c r="D384">
        <f>COUNT(F384:DO384)</f>
        <v>1</v>
      </c>
      <c r="E384" s="3">
        <f>AVERAGE(F384:DO384)</f>
        <v>6</v>
      </c>
      <c r="S384">
        <v>6</v>
      </c>
      <c r="DP384" t="str">
        <f>A384</f>
        <v>Hemming CH</v>
      </c>
    </row>
    <row r="385" spans="1:120" x14ac:dyDescent="0.2">
      <c r="A385" s="1" t="s">
        <v>80</v>
      </c>
      <c r="C385">
        <f>SUM(F385:DO385)</f>
        <v>6</v>
      </c>
      <c r="D385">
        <f>COUNT(F385:DO385)</f>
        <v>1</v>
      </c>
      <c r="E385" s="3">
        <f>AVERAGE(F385:DO385)</f>
        <v>6</v>
      </c>
      <c r="BB385">
        <v>6</v>
      </c>
      <c r="DP385" t="str">
        <f>A385</f>
        <v>Keen BA</v>
      </c>
    </row>
    <row r="386" spans="1:120" x14ac:dyDescent="0.2">
      <c r="A386" s="1" t="s">
        <v>159</v>
      </c>
      <c r="C386">
        <f>SUM(F386:DO386)</f>
        <v>6</v>
      </c>
      <c r="D386">
        <f>COUNT(F386:DO386)</f>
        <v>1</v>
      </c>
      <c r="E386" s="3">
        <f>AVERAGE(F386:DO386)</f>
        <v>6</v>
      </c>
      <c r="AM386">
        <v>6</v>
      </c>
      <c r="DP386" t="str">
        <f>A386</f>
        <v>Llewellyn-Williams MJ</v>
      </c>
    </row>
    <row r="387" spans="1:120" x14ac:dyDescent="0.2">
      <c r="A387" s="8" t="s">
        <v>76</v>
      </c>
      <c r="C387">
        <f>SUM(F387:DO387)</f>
        <v>6</v>
      </c>
      <c r="D387">
        <f>COUNT(F387:DO387)</f>
        <v>1</v>
      </c>
      <c r="E387" s="3">
        <f>AVERAGE(F387:DO387)</f>
        <v>6</v>
      </c>
      <c r="AS387">
        <v>6</v>
      </c>
      <c r="DP387" t="str">
        <f>A387</f>
        <v>Mann JR</v>
      </c>
    </row>
    <row r="388" spans="1:120" x14ac:dyDescent="0.2">
      <c r="A388" s="8" t="s">
        <v>520</v>
      </c>
      <c r="C388">
        <f>SUM(F388:DO388)</f>
        <v>6</v>
      </c>
      <c r="D388">
        <f>COUNT(F388:DO388)</f>
        <v>1</v>
      </c>
      <c r="E388" s="3">
        <f>AVERAGE(F388:DO388)</f>
        <v>6</v>
      </c>
      <c r="M388">
        <v>6</v>
      </c>
      <c r="DP388" t="str">
        <f>A388</f>
        <v>Martin C</v>
      </c>
    </row>
    <row r="389" spans="1:120" x14ac:dyDescent="0.2">
      <c r="A389" s="1" t="s">
        <v>534</v>
      </c>
      <c r="C389">
        <f>SUM(F389:DO389)</f>
        <v>6</v>
      </c>
      <c r="D389">
        <f>COUNT(F389:DO389)</f>
        <v>1</v>
      </c>
      <c r="E389" s="3">
        <f>AVERAGE(F389:DO389)</f>
        <v>6</v>
      </c>
      <c r="BC389">
        <v>6</v>
      </c>
      <c r="DP389" t="str">
        <f>A389</f>
        <v>Russell DC</v>
      </c>
    </row>
    <row r="390" spans="1:120" x14ac:dyDescent="0.2">
      <c r="A390" s="1" t="s">
        <v>497</v>
      </c>
      <c r="C390">
        <f>SUM(F390:DO390)</f>
        <v>6</v>
      </c>
      <c r="D390">
        <f>COUNT(F390:DO390)</f>
        <v>1</v>
      </c>
      <c r="E390" s="3">
        <f>AVERAGE(F390:DO390)</f>
        <v>6</v>
      </c>
      <c r="L390">
        <v>6</v>
      </c>
      <c r="DP390" t="str">
        <f>A390</f>
        <v>Waterman R</v>
      </c>
    </row>
    <row r="391" spans="1:120" x14ac:dyDescent="0.2">
      <c r="A391" s="1" t="s">
        <v>196</v>
      </c>
      <c r="C391">
        <f>SUM(F391:DO391)</f>
        <v>6</v>
      </c>
      <c r="D391">
        <f>COUNT(F391:DO391)</f>
        <v>1</v>
      </c>
      <c r="E391" s="3">
        <f>AVERAGE(F391:DO391)</f>
        <v>6</v>
      </c>
      <c r="AL391">
        <v>6</v>
      </c>
      <c r="DP391" t="str">
        <f>A391</f>
        <v>Westerby AJ</v>
      </c>
    </row>
    <row r="392" spans="1:120" x14ac:dyDescent="0.2">
      <c r="A392" s="1" t="s">
        <v>267</v>
      </c>
      <c r="C392">
        <f>SUM(F392:DO392)</f>
        <v>6</v>
      </c>
      <c r="D392">
        <f>COUNT(F392:DO392)</f>
        <v>1</v>
      </c>
      <c r="E392" s="3">
        <f>AVERAGE(F392:DO392)</f>
        <v>6</v>
      </c>
      <c r="AV392">
        <v>6</v>
      </c>
      <c r="DP392" t="str">
        <f>A392</f>
        <v>Wiggins S Mrs</v>
      </c>
    </row>
    <row r="393" spans="1:120" x14ac:dyDescent="0.2">
      <c r="A393" s="1" t="s">
        <v>506</v>
      </c>
      <c r="C393">
        <f>SUM(F393:DO393)</f>
        <v>6</v>
      </c>
      <c r="D393">
        <f>COUNT(F393:DO393)</f>
        <v>1</v>
      </c>
      <c r="E393" s="3">
        <f>AVERAGE(F393:DO393)</f>
        <v>6</v>
      </c>
      <c r="J393">
        <v>6</v>
      </c>
      <c r="DP393" t="str">
        <f>A393</f>
        <v>Wolfe J</v>
      </c>
    </row>
    <row r="394" spans="1:120" x14ac:dyDescent="0.2">
      <c r="A394" s="1" t="s">
        <v>489</v>
      </c>
      <c r="C394">
        <f>SUM(F394:DO394)</f>
        <v>6</v>
      </c>
      <c r="D394">
        <f>COUNT(F394:DO394)</f>
        <v>1</v>
      </c>
      <c r="E394" s="3">
        <f>AVERAGE(F394:DO394)</f>
        <v>6</v>
      </c>
      <c r="G394">
        <v>6</v>
      </c>
      <c r="DP394" t="str">
        <f>A394</f>
        <v>Ross KA</v>
      </c>
    </row>
    <row r="395" spans="1:120" x14ac:dyDescent="0.2">
      <c r="A395" s="1" t="s">
        <v>572</v>
      </c>
      <c r="C395">
        <f>SUM(F395:DO395)</f>
        <v>5</v>
      </c>
      <c r="D395">
        <f>COUNT(F395:DO395)</f>
        <v>1</v>
      </c>
      <c r="E395" s="3">
        <f>AVERAGE(F395:DO395)</f>
        <v>5</v>
      </c>
      <c r="AD395">
        <v>5</v>
      </c>
      <c r="AE395" s="1"/>
      <c r="DP395" t="str">
        <f>A395</f>
        <v>Curry GE Miss</v>
      </c>
    </row>
    <row r="396" spans="1:120" x14ac:dyDescent="0.2">
      <c r="A396" s="1" t="s">
        <v>269</v>
      </c>
      <c r="C396">
        <f>SUM(F396:DO396)</f>
        <v>5</v>
      </c>
      <c r="D396">
        <f>COUNT(F396:DO396)</f>
        <v>1</v>
      </c>
      <c r="E396" s="3">
        <f>AVERAGE(F396:DO396)</f>
        <v>5</v>
      </c>
      <c r="AM396">
        <v>5</v>
      </c>
      <c r="DP396" t="str">
        <f>A396</f>
        <v>Darby PA</v>
      </c>
    </row>
    <row r="397" spans="1:120" x14ac:dyDescent="0.2">
      <c r="A397" s="1" t="s">
        <v>219</v>
      </c>
      <c r="C397">
        <f>SUM(F397:DO397)</f>
        <v>5</v>
      </c>
      <c r="D397">
        <f>COUNT(F397:DO397)</f>
        <v>1</v>
      </c>
      <c r="E397" s="3">
        <f>AVERAGE(F397:DO397)</f>
        <v>5</v>
      </c>
      <c r="U397">
        <v>5</v>
      </c>
      <c r="DP397" t="str">
        <f>A397</f>
        <v>Field SJ</v>
      </c>
    </row>
    <row r="398" spans="1:120" x14ac:dyDescent="0.2">
      <c r="A398" s="1" t="s">
        <v>146</v>
      </c>
      <c r="C398">
        <f>SUM(F398:DO398)</f>
        <v>5</v>
      </c>
      <c r="D398">
        <f>COUNT(F398:DO398)</f>
        <v>1</v>
      </c>
      <c r="E398" s="3">
        <f>AVERAGE(F398:DO398)</f>
        <v>5</v>
      </c>
      <c r="AS398">
        <v>5</v>
      </c>
      <c r="DP398" t="str">
        <f>A398</f>
        <v>Greenwood JD</v>
      </c>
    </row>
    <row r="399" spans="1:120" x14ac:dyDescent="0.2">
      <c r="A399" s="1" t="s">
        <v>305</v>
      </c>
      <c r="C399">
        <f>SUM(F399:DO399)</f>
        <v>5</v>
      </c>
      <c r="D399">
        <f>COUNT(F399:DO399)</f>
        <v>1</v>
      </c>
      <c r="E399" s="3">
        <f>AVERAGE(F399:DO399)</f>
        <v>5</v>
      </c>
      <c r="CD399">
        <v>5</v>
      </c>
      <c r="DP399" t="str">
        <f>A399</f>
        <v>Heenan AJ</v>
      </c>
    </row>
    <row r="400" spans="1:120" x14ac:dyDescent="0.2">
      <c r="A400" s="1" t="s">
        <v>311</v>
      </c>
      <c r="C400">
        <f>SUM(F400:DO400)</f>
        <v>5</v>
      </c>
      <c r="D400">
        <f>COUNT(F400:DO400)</f>
        <v>1</v>
      </c>
      <c r="E400" s="3">
        <f>AVERAGE(F400:DO400)</f>
        <v>5</v>
      </c>
      <c r="U400">
        <v>5</v>
      </c>
      <c r="DP400" t="str">
        <f>A400</f>
        <v>Jardine AW</v>
      </c>
    </row>
    <row r="401" spans="1:120" x14ac:dyDescent="0.2">
      <c r="A401" s="1" t="s">
        <v>271</v>
      </c>
      <c r="C401">
        <f>SUM(F401:DO401)</f>
        <v>5</v>
      </c>
      <c r="D401">
        <f>COUNT(F401:DO401)</f>
        <v>1</v>
      </c>
      <c r="E401" s="3">
        <f>AVERAGE(F401:DO401)</f>
        <v>5</v>
      </c>
      <c r="BW401">
        <v>5</v>
      </c>
      <c r="DP401" t="str">
        <f>A401</f>
        <v>Kirk WH</v>
      </c>
    </row>
    <row r="402" spans="1:120" x14ac:dyDescent="0.2">
      <c r="A402" s="8" t="s">
        <v>595</v>
      </c>
      <c r="C402">
        <f>SUM(F402:DO402)</f>
        <v>5</v>
      </c>
      <c r="D402">
        <f>COUNT(F402:DO402)</f>
        <v>1</v>
      </c>
      <c r="E402" s="3">
        <f>AVERAGE(F402:DO402)</f>
        <v>5</v>
      </c>
      <c r="BR402">
        <v>5</v>
      </c>
      <c r="DP402" t="str">
        <f>A402</f>
        <v>Leonard RJ</v>
      </c>
    </row>
    <row r="403" spans="1:120" x14ac:dyDescent="0.2">
      <c r="A403" s="1" t="s">
        <v>162</v>
      </c>
      <c r="C403">
        <f>SUM(F403:DO403)</f>
        <v>5</v>
      </c>
      <c r="D403">
        <f>COUNT(F403:DO403)</f>
        <v>1</v>
      </c>
      <c r="E403" s="3">
        <f>AVERAGE(F403:DO403)</f>
        <v>5</v>
      </c>
      <c r="BE403">
        <v>5</v>
      </c>
      <c r="DP403" t="str">
        <f>A403</f>
        <v>Maslen G</v>
      </c>
    </row>
    <row r="404" spans="1:120" x14ac:dyDescent="0.2">
      <c r="A404" s="1" t="s">
        <v>165</v>
      </c>
      <c r="C404">
        <f>SUM(F404:DO404)</f>
        <v>5</v>
      </c>
      <c r="D404">
        <f>COUNT(F404:DO404)</f>
        <v>1</v>
      </c>
      <c r="E404" s="3">
        <f>AVERAGE(F404:DO404)</f>
        <v>5</v>
      </c>
      <c r="BD404">
        <v>5</v>
      </c>
      <c r="DP404" t="str">
        <f>A404</f>
        <v>Moorcraft DH</v>
      </c>
    </row>
    <row r="405" spans="1:120" x14ac:dyDescent="0.2">
      <c r="A405" s="1" t="s">
        <v>218</v>
      </c>
      <c r="C405">
        <f>SUM(F405:DO405)</f>
        <v>5</v>
      </c>
      <c r="D405">
        <f>COUNT(F405:DO405)</f>
        <v>1</v>
      </c>
      <c r="E405" s="3">
        <f>AVERAGE(F405:DO405)</f>
        <v>5</v>
      </c>
      <c r="U405">
        <v>5</v>
      </c>
      <c r="DP405" t="str">
        <f>A405</f>
        <v>Porter M</v>
      </c>
    </row>
    <row r="406" spans="1:120" x14ac:dyDescent="0.2">
      <c r="A406" s="1" t="s">
        <v>173</v>
      </c>
      <c r="C406">
        <f>SUM(F406:DO406)</f>
        <v>5</v>
      </c>
      <c r="D406">
        <f>COUNT(F406:DO406)</f>
        <v>1</v>
      </c>
      <c r="E406" s="3">
        <f>AVERAGE(F406:DO406)</f>
        <v>5</v>
      </c>
      <c r="BC406">
        <v>5</v>
      </c>
      <c r="DP406" t="str">
        <f>A406</f>
        <v>Pountney C</v>
      </c>
    </row>
    <row r="407" spans="1:120" x14ac:dyDescent="0.2">
      <c r="A407" s="1" t="s">
        <v>270</v>
      </c>
      <c r="C407">
        <f>SUM(F407:DO407)</f>
        <v>5</v>
      </c>
      <c r="D407">
        <f>COUNT(F407:DO407)</f>
        <v>1</v>
      </c>
      <c r="E407" s="3">
        <f>AVERAGE(F407:DO407)</f>
        <v>5</v>
      </c>
      <c r="X407">
        <v>5</v>
      </c>
      <c r="DP407" t="str">
        <f>A407</f>
        <v>Rannie BM</v>
      </c>
    </row>
    <row r="408" spans="1:120" x14ac:dyDescent="0.2">
      <c r="A408" s="1" t="s">
        <v>45</v>
      </c>
      <c r="C408">
        <f>SUM(F408:DO408)</f>
        <v>5</v>
      </c>
      <c r="D408">
        <f>COUNT(F408:DO408)</f>
        <v>1</v>
      </c>
      <c r="E408" s="3">
        <f>AVERAGE(F408:DO408)</f>
        <v>5</v>
      </c>
      <c r="BH408">
        <v>5</v>
      </c>
      <c r="DP408" t="str">
        <f>A408</f>
        <v>Read TO</v>
      </c>
    </row>
    <row r="409" spans="1:120" x14ac:dyDescent="0.2">
      <c r="A409" s="1" t="s">
        <v>329</v>
      </c>
      <c r="C409">
        <f>SUM(F409:DO409)</f>
        <v>5</v>
      </c>
      <c r="D409">
        <f>COUNT(F409:DO409)</f>
        <v>1</v>
      </c>
      <c r="E409" s="3">
        <f>AVERAGE(F409:DO409)</f>
        <v>5</v>
      </c>
      <c r="DK409">
        <v>5</v>
      </c>
      <c r="DP409" t="str">
        <f>A409</f>
        <v>Richmond OR</v>
      </c>
    </row>
    <row r="410" spans="1:120" x14ac:dyDescent="0.2">
      <c r="A410" s="8" t="s">
        <v>524</v>
      </c>
      <c r="C410">
        <f>SUM(F410:DO410)</f>
        <v>5</v>
      </c>
      <c r="D410">
        <f>COUNT(F410:DO410)</f>
        <v>1</v>
      </c>
      <c r="E410" s="3">
        <f>AVERAGE(F410:DO410)</f>
        <v>5</v>
      </c>
      <c r="BR410">
        <v>5</v>
      </c>
      <c r="DP410" t="str">
        <f>A410</f>
        <v>Roe DW</v>
      </c>
    </row>
    <row r="411" spans="1:120" x14ac:dyDescent="0.2">
      <c r="A411" s="1" t="s">
        <v>180</v>
      </c>
      <c r="C411">
        <f>SUM(F411:DO411)</f>
        <v>5</v>
      </c>
      <c r="D411">
        <f>COUNT(F411:DO411)</f>
        <v>1</v>
      </c>
      <c r="E411" s="3">
        <f>AVERAGE(F411:DO411)</f>
        <v>5</v>
      </c>
      <c r="AN411">
        <v>5</v>
      </c>
      <c r="DP411" t="str">
        <f>A411</f>
        <v>Storey BJ</v>
      </c>
    </row>
    <row r="412" spans="1:120" x14ac:dyDescent="0.2">
      <c r="A412" s="8" t="s">
        <v>574</v>
      </c>
      <c r="C412">
        <f>SUM(F412:DO412)</f>
        <v>5</v>
      </c>
      <c r="D412">
        <f>COUNT(F412:DO412)</f>
        <v>1</v>
      </c>
      <c r="E412" s="3">
        <f>AVERAGE(F412:DO412)</f>
        <v>5</v>
      </c>
      <c r="BK412">
        <v>5</v>
      </c>
      <c r="DP412" t="str">
        <f>A412</f>
        <v>Wheeler GT</v>
      </c>
    </row>
    <row r="413" spans="1:120" x14ac:dyDescent="0.2">
      <c r="A413" s="1" t="s">
        <v>198</v>
      </c>
      <c r="C413">
        <f>SUM(F413:DO413)</f>
        <v>5</v>
      </c>
      <c r="D413">
        <f>COUNT(F413:DO413)</f>
        <v>1</v>
      </c>
      <c r="E413" s="3">
        <f>AVERAGE(F413:DO413)</f>
        <v>5</v>
      </c>
      <c r="AC413">
        <v>5</v>
      </c>
      <c r="DP413" t="str">
        <f>A413</f>
        <v>Whittaker FL</v>
      </c>
    </row>
    <row r="414" spans="1:120" x14ac:dyDescent="0.2">
      <c r="A414" s="1" t="s">
        <v>792</v>
      </c>
      <c r="C414">
        <f>SUM(F414:DO414)</f>
        <v>5</v>
      </c>
      <c r="D414">
        <f>COUNT(F414:DO414)</f>
        <v>1</v>
      </c>
      <c r="E414" s="3">
        <f>AVERAGE(F414:DO414)</f>
        <v>5</v>
      </c>
      <c r="G414">
        <v>5</v>
      </c>
      <c r="DP414" t="str">
        <f>A414</f>
        <v>Cuthbert S</v>
      </c>
    </row>
    <row r="415" spans="1:120" x14ac:dyDescent="0.2">
      <c r="A415" s="8" t="s">
        <v>527</v>
      </c>
      <c r="C415">
        <f>SUM(F415:DO415)</f>
        <v>5</v>
      </c>
      <c r="D415">
        <f>COUNT(F415:DO415)</f>
        <v>2</v>
      </c>
      <c r="E415" s="3">
        <f>AVERAGE(F415:DO415)</f>
        <v>2.5</v>
      </c>
      <c r="BH415">
        <v>3</v>
      </c>
      <c r="BI415">
        <v>2</v>
      </c>
      <c r="DP415" t="str">
        <f>A415</f>
        <v>Simpson RA</v>
      </c>
    </row>
    <row r="416" spans="1:120" x14ac:dyDescent="0.2">
      <c r="A416" s="1" t="s">
        <v>575</v>
      </c>
      <c r="C416">
        <f>SUM(F416:DO416)</f>
        <v>4</v>
      </c>
      <c r="D416">
        <f>COUNT(F416:DO416)</f>
        <v>1</v>
      </c>
      <c r="E416" s="3">
        <f>AVERAGE(F416:DO416)</f>
        <v>4</v>
      </c>
      <c r="AT416">
        <v>4</v>
      </c>
      <c r="DP416" t="str">
        <f>A416</f>
        <v>Bennet AJ</v>
      </c>
    </row>
    <row r="417" spans="1:120" x14ac:dyDescent="0.2">
      <c r="A417" s="8" t="s">
        <v>526</v>
      </c>
      <c r="C417">
        <f>SUM(F417:DO417)</f>
        <v>4</v>
      </c>
      <c r="D417">
        <f>COUNT(F417:DO417)</f>
        <v>1</v>
      </c>
      <c r="E417" s="3">
        <f>AVERAGE(F417:DO417)</f>
        <v>4</v>
      </c>
      <c r="BR417">
        <v>4</v>
      </c>
      <c r="DP417" t="str">
        <f>A417</f>
        <v>Birch G</v>
      </c>
    </row>
    <row r="418" spans="1:120" x14ac:dyDescent="0.2">
      <c r="A418" s="1" t="s">
        <v>294</v>
      </c>
      <c r="C418">
        <f>SUM(F418:DO418)</f>
        <v>4</v>
      </c>
      <c r="D418">
        <f>COUNT(F418:DO418)</f>
        <v>1</v>
      </c>
      <c r="E418" s="3">
        <f>AVERAGE(F418:DO418)</f>
        <v>4</v>
      </c>
      <c r="CN418">
        <v>4</v>
      </c>
      <c r="DP418" t="str">
        <f>A418</f>
        <v>Carver JR</v>
      </c>
    </row>
    <row r="419" spans="1:120" x14ac:dyDescent="0.2">
      <c r="A419" s="1" t="s">
        <v>295</v>
      </c>
      <c r="C419">
        <f>SUM(F419:DO419)</f>
        <v>4</v>
      </c>
      <c r="D419">
        <f>COUNT(F419:DO419)</f>
        <v>1</v>
      </c>
      <c r="E419" s="3">
        <f>AVERAGE(F419:DO419)</f>
        <v>4</v>
      </c>
      <c r="CV419">
        <v>4</v>
      </c>
      <c r="DP419" t="str">
        <f>A419</f>
        <v>Christopherson W</v>
      </c>
    </row>
    <row r="420" spans="1:120" x14ac:dyDescent="0.2">
      <c r="A420" s="1" t="s">
        <v>296</v>
      </c>
      <c r="C420">
        <f>SUM(F420:DO420)</f>
        <v>4</v>
      </c>
      <c r="D420">
        <f>COUNT(F420:DO420)</f>
        <v>1</v>
      </c>
      <c r="E420" s="3">
        <f>AVERAGE(F420:DO420)</f>
        <v>4</v>
      </c>
      <c r="CF420">
        <v>4</v>
      </c>
      <c r="DP420" t="str">
        <f>A420</f>
        <v>Clarke JG</v>
      </c>
    </row>
    <row r="421" spans="1:120" x14ac:dyDescent="0.2">
      <c r="A421" s="1" t="s">
        <v>205</v>
      </c>
      <c r="C421">
        <f>SUM(F421:DO421)</f>
        <v>4</v>
      </c>
      <c r="D421">
        <f>COUNT(F421:DO421)</f>
        <v>1</v>
      </c>
      <c r="E421" s="3">
        <f>AVERAGE(F421:DO421)</f>
        <v>4</v>
      </c>
      <c r="AS421">
        <v>4</v>
      </c>
      <c r="DP421" t="str">
        <f>A421</f>
        <v>Collin AJ</v>
      </c>
    </row>
    <row r="422" spans="1:120" x14ac:dyDescent="0.2">
      <c r="A422" s="1" t="s">
        <v>130</v>
      </c>
      <c r="C422">
        <f>SUM(F422:DO422)</f>
        <v>4</v>
      </c>
      <c r="D422">
        <f>COUNT(F422:DO422)</f>
        <v>1</v>
      </c>
      <c r="E422" s="3">
        <f>AVERAGE(F422:DO422)</f>
        <v>4</v>
      </c>
      <c r="AV422">
        <v>4</v>
      </c>
      <c r="DP422" t="str">
        <f>A422</f>
        <v>Death PJ</v>
      </c>
    </row>
    <row r="423" spans="1:120" x14ac:dyDescent="0.2">
      <c r="A423" s="1" t="s">
        <v>553</v>
      </c>
      <c r="C423">
        <f>SUM(F423:DO423)</f>
        <v>4</v>
      </c>
      <c r="D423">
        <f>COUNT(F423:DO423)</f>
        <v>1</v>
      </c>
      <c r="E423" s="3">
        <f>AVERAGE(F423:DO423)</f>
        <v>4</v>
      </c>
      <c r="DA423">
        <v>4</v>
      </c>
      <c r="DP423" t="str">
        <f>A423</f>
        <v>Du Bryans RduF</v>
      </c>
    </row>
    <row r="424" spans="1:120" x14ac:dyDescent="0.2">
      <c r="A424" s="1" t="s">
        <v>170</v>
      </c>
      <c r="C424">
        <f>SUM(F424:DO424)</f>
        <v>4</v>
      </c>
      <c r="D424">
        <f>COUNT(F424:DO424)</f>
        <v>1</v>
      </c>
      <c r="E424" s="3">
        <f>AVERAGE(F424:DO424)</f>
        <v>4</v>
      </c>
      <c r="DM424">
        <v>4</v>
      </c>
      <c r="DP424" t="str">
        <f>A424</f>
        <v>Onslow FRD</v>
      </c>
    </row>
    <row r="425" spans="1:120" x14ac:dyDescent="0.2">
      <c r="A425" s="1" t="s">
        <v>46</v>
      </c>
      <c r="C425">
        <f>SUM(F425:DO425)</f>
        <v>4</v>
      </c>
      <c r="D425">
        <f>COUNT(F425:DO425)</f>
        <v>1</v>
      </c>
      <c r="E425" s="3">
        <f>AVERAGE(F425:DO425)</f>
        <v>4</v>
      </c>
      <c r="AN425">
        <v>4</v>
      </c>
      <c r="DP425" t="str">
        <f>A425</f>
        <v>Ransom RW</v>
      </c>
    </row>
    <row r="426" spans="1:120" x14ac:dyDescent="0.2">
      <c r="A426" s="1" t="s">
        <v>752</v>
      </c>
      <c r="C426">
        <f>SUM(F426:DO426)</f>
        <v>4</v>
      </c>
      <c r="D426">
        <f>COUNT(F426:DO426)</f>
        <v>1</v>
      </c>
      <c r="E426" s="3">
        <f>AVERAGE(F426:DO426)</f>
        <v>4</v>
      </c>
      <c r="CE426">
        <v>4</v>
      </c>
      <c r="DP426" t="str">
        <f>A426</f>
        <v>Reeve MM Mrs</v>
      </c>
    </row>
    <row r="427" spans="1:120" x14ac:dyDescent="0.2">
      <c r="A427" s="1" t="s">
        <v>331</v>
      </c>
      <c r="C427">
        <f>SUM(F427:DO427)</f>
        <v>4</v>
      </c>
      <c r="D427">
        <f>COUNT(F427:DO427)</f>
        <v>1</v>
      </c>
      <c r="E427" s="3">
        <f>AVERAGE(F427:DO427)</f>
        <v>4</v>
      </c>
      <c r="DI427">
        <v>4</v>
      </c>
      <c r="DP427" t="str">
        <f>A427</f>
        <v>Rowley V Miss</v>
      </c>
    </row>
    <row r="428" spans="1:120" x14ac:dyDescent="0.2">
      <c r="A428" s="8" t="s">
        <v>52</v>
      </c>
      <c r="C428">
        <f>SUM(F428:DO428)</f>
        <v>4</v>
      </c>
      <c r="D428">
        <f>COUNT(F428:DO428)</f>
        <v>1</v>
      </c>
      <c r="E428" s="3">
        <f>AVERAGE(F428:DO428)</f>
        <v>4</v>
      </c>
      <c r="BN428">
        <v>4</v>
      </c>
      <c r="DP428" t="str">
        <f>A428</f>
        <v>Saalfeld AE</v>
      </c>
    </row>
    <row r="429" spans="1:120" x14ac:dyDescent="0.2">
      <c r="A429" s="8" t="s">
        <v>525</v>
      </c>
      <c r="C429">
        <f>SUM(F429:DO429)</f>
        <v>4</v>
      </c>
      <c r="D429">
        <f>COUNT(F429:DO429)</f>
        <v>1</v>
      </c>
      <c r="E429" s="3">
        <f>AVERAGE(F429:DO429)</f>
        <v>4</v>
      </c>
      <c r="BS429">
        <v>4</v>
      </c>
      <c r="DP429" t="str">
        <f>A429</f>
        <v>Stobart FE</v>
      </c>
    </row>
    <row r="430" spans="1:120" x14ac:dyDescent="0.2">
      <c r="A430" s="1" t="s">
        <v>576</v>
      </c>
      <c r="C430">
        <f>SUM(F430:DO430)</f>
        <v>4</v>
      </c>
      <c r="D430">
        <f>COUNT(F430:DO430)</f>
        <v>1</v>
      </c>
      <c r="E430" s="3">
        <f>AVERAGE(F430:DO430)</f>
        <v>4</v>
      </c>
      <c r="X430" s="4">
        <v>4</v>
      </c>
      <c r="DP430" t="str">
        <f>A430</f>
        <v>Tuttiett JE</v>
      </c>
    </row>
    <row r="431" spans="1:120" x14ac:dyDescent="0.2">
      <c r="A431" s="1" t="s">
        <v>337</v>
      </c>
      <c r="C431">
        <f>SUM(F431:DO431)</f>
        <v>4</v>
      </c>
      <c r="D431">
        <f>COUNT(F431:DO431)</f>
        <v>1</v>
      </c>
      <c r="E431" s="3">
        <f>AVERAGE(F431:DO431)</f>
        <v>4</v>
      </c>
      <c r="CT431">
        <v>4</v>
      </c>
      <c r="DP431" t="str">
        <f>A431</f>
        <v>Uchter Knox C</v>
      </c>
    </row>
    <row r="432" spans="1:120" x14ac:dyDescent="0.2">
      <c r="A432" s="1" t="s">
        <v>195</v>
      </c>
      <c r="C432">
        <f>SUM(F432:DO432)</f>
        <v>4</v>
      </c>
      <c r="D432">
        <f>COUNT(F432:DO432)</f>
        <v>1</v>
      </c>
      <c r="E432" s="3">
        <f>AVERAGE(F432:DO432)</f>
        <v>4</v>
      </c>
      <c r="BD432">
        <v>4</v>
      </c>
      <c r="DP432" t="str">
        <f>A432</f>
        <v>Weitz BGF</v>
      </c>
    </row>
    <row r="433" spans="1:120" x14ac:dyDescent="0.2">
      <c r="A433" s="8" t="s">
        <v>597</v>
      </c>
      <c r="C433">
        <f>SUM(F433:DO433)</f>
        <v>4</v>
      </c>
      <c r="D433">
        <f>COUNT(F433:DO433)</f>
        <v>1</v>
      </c>
      <c r="E433" s="3">
        <f>AVERAGE(F433:DO433)</f>
        <v>4</v>
      </c>
      <c r="O433">
        <v>4</v>
      </c>
      <c r="DP433" t="str">
        <f>A433</f>
        <v>Willis AJ</v>
      </c>
    </row>
    <row r="434" spans="1:120" x14ac:dyDescent="0.2">
      <c r="A434" s="1" t="s">
        <v>495</v>
      </c>
      <c r="C434">
        <f>SUM(F434:DO434)</f>
        <v>4</v>
      </c>
      <c r="D434">
        <f>COUNT(F434:DO434)</f>
        <v>1</v>
      </c>
      <c r="E434" s="3">
        <f>AVERAGE(F434:DO434)</f>
        <v>4</v>
      </c>
      <c r="H434">
        <v>4</v>
      </c>
      <c r="DP434" t="str">
        <f>A434</f>
        <v>Jolliff T</v>
      </c>
    </row>
    <row r="435" spans="1:120" x14ac:dyDescent="0.2">
      <c r="A435" s="1" t="s">
        <v>484</v>
      </c>
      <c r="C435">
        <f>SUM(F435:DO435)</f>
        <v>4</v>
      </c>
      <c r="D435">
        <f>COUNT(F435:DO435)</f>
        <v>1</v>
      </c>
      <c r="E435" s="3">
        <f>AVERAGE(F435:DO435)</f>
        <v>4</v>
      </c>
      <c r="G435">
        <v>4</v>
      </c>
      <c r="DP435" t="str">
        <f>A435</f>
        <v>Steiner N</v>
      </c>
    </row>
    <row r="436" spans="1:120" x14ac:dyDescent="0.2">
      <c r="A436" s="1" t="s">
        <v>279</v>
      </c>
      <c r="C436">
        <f>SUM(F436:DO436)</f>
        <v>3</v>
      </c>
      <c r="D436">
        <f>COUNT(F436:DO436)</f>
        <v>1</v>
      </c>
      <c r="E436" s="3">
        <f>AVERAGE(F436:DO436)</f>
        <v>3</v>
      </c>
      <c r="BZ436">
        <v>3</v>
      </c>
      <c r="DP436" t="str">
        <f>A436</f>
        <v>Adams CC</v>
      </c>
    </row>
    <row r="437" spans="1:120" x14ac:dyDescent="0.2">
      <c r="A437" s="1" t="s">
        <v>291</v>
      </c>
      <c r="C437">
        <f>SUM(F437:DO437)</f>
        <v>3</v>
      </c>
      <c r="D437">
        <f>COUNT(F437:DO437)</f>
        <v>1</v>
      </c>
      <c r="E437" s="3">
        <f>AVERAGE(F437:DO437)</f>
        <v>3</v>
      </c>
      <c r="DE437">
        <v>3</v>
      </c>
      <c r="DP437" t="str">
        <f>A437</f>
        <v>Burton BH</v>
      </c>
    </row>
    <row r="438" spans="1:120" x14ac:dyDescent="0.2">
      <c r="A438" s="8" t="s">
        <v>304</v>
      </c>
      <c r="C438">
        <f>SUM(F438:DO438)</f>
        <v>3</v>
      </c>
      <c r="D438">
        <f>COUNT(F438:DO438)</f>
        <v>1</v>
      </c>
      <c r="E438" s="3">
        <f>AVERAGE(F438:DO438)</f>
        <v>3</v>
      </c>
      <c r="BK438">
        <v>3</v>
      </c>
      <c r="DP438" t="str">
        <f>A438</f>
        <v>Figgis DT</v>
      </c>
    </row>
    <row r="439" spans="1:120" x14ac:dyDescent="0.2">
      <c r="A439" s="8" t="s">
        <v>21</v>
      </c>
      <c r="C439">
        <f>SUM(F439:DO439)</f>
        <v>3</v>
      </c>
      <c r="D439">
        <f>COUNT(F439:DO439)</f>
        <v>1</v>
      </c>
      <c r="E439" s="3">
        <f>AVERAGE(F439:DO439)</f>
        <v>3</v>
      </c>
      <c r="BH439">
        <v>3</v>
      </c>
      <c r="DP439" t="str">
        <f>A439</f>
        <v>Hallett GF</v>
      </c>
    </row>
    <row r="440" spans="1:120" x14ac:dyDescent="0.2">
      <c r="A440" s="8" t="s">
        <v>494</v>
      </c>
      <c r="C440">
        <f>SUM(F440:DO440)</f>
        <v>3</v>
      </c>
      <c r="D440">
        <f>COUNT(F440:DO440)</f>
        <v>1</v>
      </c>
      <c r="E440" s="3">
        <f>AVERAGE(F440:DO440)</f>
        <v>3</v>
      </c>
      <c r="O440">
        <v>3</v>
      </c>
      <c r="DP440" t="str">
        <f>A440</f>
        <v>Hawkins L</v>
      </c>
    </row>
    <row r="441" spans="1:120" x14ac:dyDescent="0.2">
      <c r="A441" s="1" t="s">
        <v>163</v>
      </c>
      <c r="C441">
        <f>SUM(F441:DO441)</f>
        <v>3</v>
      </c>
      <c r="D441">
        <f>COUNT(F441:DO441)</f>
        <v>1</v>
      </c>
      <c r="E441" s="3">
        <f>AVERAGE(F441:DO441)</f>
        <v>3</v>
      </c>
      <c r="BF441">
        <v>3</v>
      </c>
      <c r="DP441" t="str">
        <f>A441</f>
        <v>Meachem JB</v>
      </c>
    </row>
    <row r="442" spans="1:120" x14ac:dyDescent="0.2">
      <c r="A442" s="1" t="s">
        <v>322</v>
      </c>
      <c r="C442">
        <f>SUM(F442:DO442)</f>
        <v>3</v>
      </c>
      <c r="D442">
        <f>COUNT(F442:DO442)</f>
        <v>1</v>
      </c>
      <c r="E442" s="3">
        <f>AVERAGE(F442:DO442)</f>
        <v>3</v>
      </c>
      <c r="CI442">
        <v>3</v>
      </c>
      <c r="DP442" t="str">
        <f>A442</f>
        <v>Miller CJ</v>
      </c>
    </row>
    <row r="443" spans="1:120" x14ac:dyDescent="0.2">
      <c r="A443" s="1" t="s">
        <v>164</v>
      </c>
      <c r="C443">
        <f>SUM(F443:DO443)</f>
        <v>3</v>
      </c>
      <c r="D443">
        <f>COUNT(F443:DO443)</f>
        <v>1</v>
      </c>
      <c r="E443" s="3">
        <f>AVERAGE(F443:DO443)</f>
        <v>3</v>
      </c>
      <c r="DH443">
        <v>3</v>
      </c>
      <c r="DP443" t="str">
        <f>A443</f>
        <v>Monier-Williams MSF</v>
      </c>
    </row>
    <row r="444" spans="1:120" x14ac:dyDescent="0.2">
      <c r="A444" s="1" t="s">
        <v>325</v>
      </c>
      <c r="C444">
        <f>SUM(F444:DO444)</f>
        <v>3</v>
      </c>
      <c r="D444">
        <f>COUNT(F444:DO444)</f>
        <v>1</v>
      </c>
      <c r="E444" s="3">
        <f>AVERAGE(F444:DO444)</f>
        <v>3</v>
      </c>
      <c r="DC444">
        <v>3</v>
      </c>
      <c r="DP444" t="str">
        <f>A444</f>
        <v>Parr J Lady</v>
      </c>
    </row>
    <row r="445" spans="1:120" x14ac:dyDescent="0.2">
      <c r="A445" s="1" t="s">
        <v>334</v>
      </c>
      <c r="C445">
        <f>SUM(F445:DO445)</f>
        <v>3</v>
      </c>
      <c r="D445">
        <f>COUNT(F445:DO445)</f>
        <v>1</v>
      </c>
      <c r="E445" s="3">
        <f>AVERAGE(F445:DO445)</f>
        <v>3</v>
      </c>
      <c r="BO445">
        <v>3</v>
      </c>
      <c r="DP445" t="str">
        <f>A445</f>
        <v>Stoker HG</v>
      </c>
    </row>
    <row r="446" spans="1:120" x14ac:dyDescent="0.2">
      <c r="A446" s="1" t="s">
        <v>344</v>
      </c>
      <c r="C446">
        <f>SUM(F446:DO446)</f>
        <v>3</v>
      </c>
      <c r="D446">
        <f>COUNT(F446:DO446)</f>
        <v>1</v>
      </c>
      <c r="E446" s="3">
        <f>AVERAGE(F446:DO446)</f>
        <v>3</v>
      </c>
      <c r="DK446">
        <v>3</v>
      </c>
      <c r="DP446" t="str">
        <f>A446</f>
        <v>Winch H</v>
      </c>
    </row>
    <row r="447" spans="1:120" x14ac:dyDescent="0.2">
      <c r="A447" s="1" t="s">
        <v>757</v>
      </c>
      <c r="C447">
        <f>SUM(F447:DO447)</f>
        <v>2</v>
      </c>
      <c r="D447">
        <f>COUNT(F447:DO447)</f>
        <v>1</v>
      </c>
      <c r="E447" s="3">
        <f>AVERAGE(F447:DO447)</f>
        <v>2</v>
      </c>
      <c r="J447">
        <v>2</v>
      </c>
      <c r="DP447" t="str">
        <f>A447</f>
        <v>Coote N</v>
      </c>
    </row>
    <row r="448" spans="1:120" x14ac:dyDescent="0.2">
      <c r="A448" s="1" t="s">
        <v>131</v>
      </c>
      <c r="C448">
        <f>SUM(F448:DO448)</f>
        <v>2</v>
      </c>
      <c r="D448">
        <f>COUNT(F448:DO448)</f>
        <v>1</v>
      </c>
      <c r="E448" s="3">
        <f>AVERAGE(F448:DO448)</f>
        <v>2</v>
      </c>
      <c r="AC448">
        <v>2</v>
      </c>
      <c r="DP448" t="str">
        <f>A448</f>
        <v>Dent CJ</v>
      </c>
    </row>
    <row r="449" spans="1:120" x14ac:dyDescent="0.2">
      <c r="A449" s="1" t="s">
        <v>518</v>
      </c>
      <c r="C449">
        <f>SUM(F449:DO449)</f>
        <v>2</v>
      </c>
      <c r="D449">
        <f>COUNT(F449:DO449)</f>
        <v>1</v>
      </c>
      <c r="E449" s="3">
        <f>AVERAGE(F449:DO449)</f>
        <v>2</v>
      </c>
      <c r="S449">
        <v>2</v>
      </c>
      <c r="AL449" s="1"/>
      <c r="DP449" t="str">
        <f>A449</f>
        <v>Parkinson IC</v>
      </c>
    </row>
    <row r="450" spans="1:120" x14ac:dyDescent="0.2">
      <c r="A450" s="1" t="s">
        <v>176</v>
      </c>
      <c r="C450">
        <f>SUM(F450:DO450)</f>
        <v>2</v>
      </c>
      <c r="D450">
        <f>COUNT(F450:DO450)</f>
        <v>1</v>
      </c>
      <c r="E450" s="3">
        <f>AVERAGE(F450:DO450)</f>
        <v>2</v>
      </c>
      <c r="BE450">
        <v>2</v>
      </c>
      <c r="DP450" t="str">
        <f>A450</f>
        <v>Sloane CR</v>
      </c>
    </row>
    <row r="451" spans="1:120" x14ac:dyDescent="0.2">
      <c r="A451" s="1" t="s">
        <v>340</v>
      </c>
      <c r="C451">
        <f>SUM(F451:DO451)</f>
        <v>2</v>
      </c>
      <c r="D451">
        <f>COUNT(F451:DO451)</f>
        <v>1</v>
      </c>
      <c r="E451" s="3">
        <f>AVERAGE(F451:DO451)</f>
        <v>2</v>
      </c>
      <c r="BW451">
        <v>2</v>
      </c>
      <c r="DP451" t="str">
        <f>A451</f>
        <v>Watkins R Mrs</v>
      </c>
    </row>
    <row r="452" spans="1:120" x14ac:dyDescent="0.2">
      <c r="A452" s="1" t="s">
        <v>487</v>
      </c>
      <c r="C452">
        <f>SUM(F452:DO452)</f>
        <v>2</v>
      </c>
      <c r="D452">
        <f>COUNT(F452:DO452)</f>
        <v>1</v>
      </c>
      <c r="E452" s="3">
        <f>AVERAGE(F452:DO452)</f>
        <v>2</v>
      </c>
      <c r="K452">
        <v>2</v>
      </c>
      <c r="DP452" t="str">
        <f>A452</f>
        <v>Moore P</v>
      </c>
    </row>
    <row r="453" spans="1:120" x14ac:dyDescent="0.2">
      <c r="A453" s="1" t="s">
        <v>754</v>
      </c>
      <c r="C453">
        <f>SUM(F453:DO453)</f>
        <v>2</v>
      </c>
      <c r="D453">
        <f>COUNT(F453:DO453)</f>
        <v>1</v>
      </c>
      <c r="E453" s="3">
        <f>AVERAGE(F453:DO453)</f>
        <v>2</v>
      </c>
      <c r="K453">
        <v>2</v>
      </c>
      <c r="DP453" t="str">
        <f>A453</f>
        <v>Staples R</v>
      </c>
    </row>
    <row r="454" spans="1:120" x14ac:dyDescent="0.2">
      <c r="A454" s="1" t="s">
        <v>769</v>
      </c>
      <c r="C454">
        <f>SUM(F454:DO454)</f>
        <v>2</v>
      </c>
      <c r="D454">
        <f>COUNT(F454:DO454)</f>
        <v>2</v>
      </c>
      <c r="E454" s="3">
        <f>AVERAGE(F454:DO454)</f>
        <v>1</v>
      </c>
      <c r="H454">
        <v>1</v>
      </c>
      <c r="I454">
        <v>1</v>
      </c>
      <c r="DP454" t="str">
        <f>A454</f>
        <v>Hewitt G</v>
      </c>
    </row>
    <row r="455" spans="1:120" x14ac:dyDescent="0.2">
      <c r="A455" s="1" t="s">
        <v>579</v>
      </c>
      <c r="C455">
        <f>SUM(F455:DO455)</f>
        <v>1</v>
      </c>
      <c r="D455">
        <f>COUNT(F455:DO455)</f>
        <v>1</v>
      </c>
      <c r="E455" s="3">
        <f>AVERAGE(F455:DO455)</f>
        <v>1</v>
      </c>
      <c r="L455">
        <v>1</v>
      </c>
      <c r="DP455" t="str">
        <f>A455</f>
        <v>Allim RM</v>
      </c>
    </row>
    <row r="456" spans="1:120" x14ac:dyDescent="0.2">
      <c r="A456" s="1" t="s">
        <v>793</v>
      </c>
      <c r="C456">
        <f>SUM(F456:DO456)</f>
        <v>1</v>
      </c>
      <c r="D456">
        <f>COUNT(F456:DO456)</f>
        <v>1</v>
      </c>
      <c r="E456" s="3">
        <f>AVERAGE(F456:DO456)</f>
        <v>1</v>
      </c>
      <c r="G456">
        <v>1</v>
      </c>
      <c r="DP456" t="str">
        <f>A456</f>
        <v>Essler RD</v>
      </c>
    </row>
    <row r="457" spans="1:120" x14ac:dyDescent="0.2">
      <c r="A457" s="8" t="s">
        <v>99</v>
      </c>
      <c r="C457">
        <f>SUM(F457:DO457)</f>
        <v>1</v>
      </c>
      <c r="D457">
        <f>COUNT(F457:DO457)</f>
        <v>1</v>
      </c>
      <c r="E457" s="3">
        <f>AVERAGE(F457:DO457)</f>
        <v>1</v>
      </c>
      <c r="BP457">
        <v>1</v>
      </c>
      <c r="DP457" t="str">
        <f>A457</f>
        <v>Baillieu IC</v>
      </c>
    </row>
    <row r="458" spans="1:120" x14ac:dyDescent="0.2">
      <c r="A458" s="8" t="s">
        <v>578</v>
      </c>
      <c r="C458">
        <f>SUM(F458:DO458)</f>
        <v>1</v>
      </c>
      <c r="D458">
        <f>COUNT(F458:DO458)</f>
        <v>1</v>
      </c>
      <c r="E458" s="3">
        <f>AVERAGE(F458:DO458)</f>
        <v>1</v>
      </c>
      <c r="BT458">
        <v>1</v>
      </c>
      <c r="DP458" t="str">
        <f>A458</f>
        <v>Evans GV</v>
      </c>
    </row>
    <row r="459" spans="1:120" x14ac:dyDescent="0.2">
      <c r="A459" s="8" t="s">
        <v>535</v>
      </c>
      <c r="C459">
        <f>SUM(F459:DO459)</f>
        <v>1</v>
      </c>
      <c r="D459">
        <f>COUNT(F459:DO459)</f>
        <v>1</v>
      </c>
      <c r="E459" s="3">
        <f>AVERAGE(F459:DO459)</f>
        <v>1</v>
      </c>
      <c r="BO459">
        <v>1</v>
      </c>
      <c r="DP459" t="str">
        <f>A459</f>
        <v>Gilbert JB</v>
      </c>
    </row>
    <row r="460" spans="1:120" x14ac:dyDescent="0.2">
      <c r="A460" s="1" t="s">
        <v>315</v>
      </c>
      <c r="C460">
        <f>SUM(F460:DO460)</f>
        <v>1</v>
      </c>
      <c r="D460">
        <f>COUNT(F460:DO460)</f>
        <v>1</v>
      </c>
      <c r="E460" s="3">
        <f>AVERAGE(F460:DO460)</f>
        <v>1</v>
      </c>
      <c r="CS460">
        <v>1</v>
      </c>
      <c r="DP460" t="str">
        <f>A460</f>
        <v>Lloyd HR</v>
      </c>
    </row>
    <row r="461" spans="1:120" x14ac:dyDescent="0.2">
      <c r="A461" s="1" t="s">
        <v>14</v>
      </c>
      <c r="C461">
        <f>SUM(F461:DO461)</f>
        <v>1</v>
      </c>
      <c r="D461">
        <f>COUNT(F461:DO461)</f>
        <v>1</v>
      </c>
      <c r="E461" s="3">
        <f>AVERAGE(F461:DO461)</f>
        <v>1</v>
      </c>
      <c r="BE461">
        <v>1</v>
      </c>
      <c r="DP461" t="str">
        <f>A461</f>
        <v>Solomon JRG</v>
      </c>
    </row>
    <row r="462" spans="1:120" x14ac:dyDescent="0.2">
      <c r="A462" s="1" t="s">
        <v>65</v>
      </c>
      <c r="C462">
        <f>SUM(F462:DO462)</f>
        <v>0</v>
      </c>
      <c r="D462">
        <f>COUNT(F462:DO462)</f>
        <v>1</v>
      </c>
      <c r="E462" s="3">
        <f>AVERAGE(F462:DO462)</f>
        <v>0</v>
      </c>
      <c r="AZ462">
        <v>0</v>
      </c>
      <c r="DP462" t="str">
        <f>A462</f>
        <v>O'Brien LE</v>
      </c>
    </row>
    <row r="463" spans="1:120" x14ac:dyDescent="0.2">
      <c r="A463" s="8" t="s">
        <v>580</v>
      </c>
      <c r="C463">
        <f>SUM(F463:DO463)</f>
        <v>0</v>
      </c>
      <c r="D463">
        <f>COUNT(F463:DO463)</f>
        <v>1</v>
      </c>
      <c r="E463" s="3">
        <f>AVERAGE(F463:DO463)</f>
        <v>0</v>
      </c>
      <c r="BN463">
        <v>0</v>
      </c>
      <c r="DP463" t="str">
        <f>A463</f>
        <v>Solomon GW Mrs</v>
      </c>
    </row>
    <row r="464" spans="1:120" x14ac:dyDescent="0.2">
      <c r="A464" s="1" t="s">
        <v>191</v>
      </c>
      <c r="C464">
        <f>SUM(F464:DO464)</f>
        <v>0</v>
      </c>
      <c r="D464">
        <f>COUNT(F464:DO464)</f>
        <v>1</v>
      </c>
      <c r="E464" s="3">
        <f>AVERAGE(F464:DO464)</f>
        <v>0</v>
      </c>
      <c r="AL464">
        <v>0</v>
      </c>
      <c r="DP464" t="str">
        <f>A464</f>
        <v>Wallis RE</v>
      </c>
    </row>
  </sheetData>
  <sortState xmlns:xlrd2="http://schemas.microsoft.com/office/spreadsheetml/2017/richdata2" ref="A5:DP464">
    <sortCondition descending="1" ref="C5:C464"/>
    <sortCondition ref="D5:D464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A216"/>
  <sheetViews>
    <sheetView topLeftCell="A136" workbookViewId="0">
      <selection activeCell="A11" sqref="A11"/>
    </sheetView>
  </sheetViews>
  <sheetFormatPr defaultRowHeight="12.75" x14ac:dyDescent="0.2"/>
  <cols>
    <col min="1" max="1" width="29.85546875" style="1" bestFit="1" customWidth="1"/>
    <col min="2" max="2" width="5.85546875" style="6" customWidth="1"/>
    <col min="3" max="3" width="5.28515625" customWidth="1"/>
    <col min="4" max="4" width="5.42578125" customWidth="1"/>
    <col min="5" max="5" width="5.28515625" style="3" customWidth="1"/>
    <col min="6" max="14" width="3.140625" customWidth="1"/>
    <col min="15" max="57" width="5" bestFit="1" customWidth="1"/>
    <col min="58" max="83" width="3" bestFit="1" customWidth="1"/>
    <col min="84" max="85" width="3.42578125" customWidth="1"/>
    <col min="86" max="95" width="3" bestFit="1" customWidth="1"/>
    <col min="96" max="96" width="2.85546875" customWidth="1"/>
    <col min="97" max="103" width="3" bestFit="1" customWidth="1"/>
    <col min="104" max="105" width="4.42578125" customWidth="1"/>
    <col min="106" max="117" width="3" bestFit="1" customWidth="1"/>
    <col min="118" max="118" width="3.7109375" customWidth="1"/>
    <col min="119" max="119" width="4.140625" customWidth="1"/>
    <col min="120" max="120" width="7" style="1" customWidth="1"/>
    <col min="121" max="121" width="5.28515625" style="1" bestFit="1" customWidth="1"/>
    <col min="122" max="122" width="6.28515625" style="1" bestFit="1" customWidth="1"/>
    <col min="123" max="123" width="31.5703125" style="1" bestFit="1" customWidth="1"/>
    <col min="124" max="124" width="2" style="1" bestFit="1" customWidth="1"/>
    <col min="125" max="125" width="9.42578125" style="1" bestFit="1" customWidth="1"/>
    <col min="126" max="127" width="14.42578125" style="10" customWidth="1"/>
  </cols>
  <sheetData>
    <row r="1" spans="1:125" s="1" customFormat="1" x14ac:dyDescent="0.2">
      <c r="A1" s="1" t="s">
        <v>19</v>
      </c>
      <c r="B1" s="5" t="s">
        <v>0</v>
      </c>
      <c r="C1" s="1" t="s">
        <v>1</v>
      </c>
      <c r="D1" s="1" t="s">
        <v>2</v>
      </c>
      <c r="E1" s="2" t="s">
        <v>3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1">
        <v>0</v>
      </c>
      <c r="AF1" s="1">
        <v>99</v>
      </c>
      <c r="AG1" s="1">
        <v>98</v>
      </c>
      <c r="AH1" s="1">
        <v>97</v>
      </c>
      <c r="AI1" s="1">
        <v>96</v>
      </c>
      <c r="AJ1" s="1">
        <v>95</v>
      </c>
      <c r="AK1" s="1">
        <v>94</v>
      </c>
      <c r="AL1" s="1">
        <v>93</v>
      </c>
      <c r="AM1" s="1">
        <v>92</v>
      </c>
      <c r="AN1" s="1">
        <v>91</v>
      </c>
      <c r="AO1" s="1">
        <v>90</v>
      </c>
      <c r="AP1" s="1">
        <v>89</v>
      </c>
      <c r="AQ1" s="1">
        <v>88</v>
      </c>
      <c r="AR1" s="1">
        <v>87</v>
      </c>
      <c r="AS1" s="1">
        <v>86</v>
      </c>
      <c r="AT1" s="1">
        <v>85</v>
      </c>
      <c r="AU1" s="1">
        <v>84</v>
      </c>
      <c r="AV1" s="1">
        <v>83</v>
      </c>
      <c r="AW1" s="1">
        <v>82</v>
      </c>
      <c r="AX1" s="1">
        <v>81</v>
      </c>
      <c r="AY1" s="1">
        <v>80</v>
      </c>
      <c r="AZ1" s="1">
        <v>79</v>
      </c>
      <c r="BA1" s="1">
        <v>78</v>
      </c>
      <c r="BB1" s="1">
        <v>77</v>
      </c>
      <c r="BC1" s="1">
        <v>76</v>
      </c>
      <c r="BD1" s="1">
        <v>75</v>
      </c>
      <c r="BE1" s="1">
        <v>74</v>
      </c>
      <c r="BF1" s="1">
        <v>73</v>
      </c>
      <c r="BG1" s="1">
        <v>72</v>
      </c>
      <c r="BH1" s="1">
        <v>71</v>
      </c>
      <c r="BI1" s="1">
        <v>70</v>
      </c>
      <c r="BJ1" s="1">
        <v>69</v>
      </c>
      <c r="BK1" s="1">
        <v>68</v>
      </c>
      <c r="BL1" s="1">
        <v>67</v>
      </c>
      <c r="BM1" s="1">
        <v>66</v>
      </c>
      <c r="BN1" s="1">
        <v>65</v>
      </c>
      <c r="BO1" s="1">
        <v>64</v>
      </c>
      <c r="BP1" s="1">
        <v>63</v>
      </c>
      <c r="BQ1" s="1">
        <v>62</v>
      </c>
      <c r="BR1" s="1">
        <v>61</v>
      </c>
      <c r="BS1" s="1">
        <v>60</v>
      </c>
      <c r="BT1" s="1">
        <v>59</v>
      </c>
      <c r="BU1" s="1">
        <v>58</v>
      </c>
      <c r="BV1" s="1">
        <v>57</v>
      </c>
      <c r="BW1" s="1">
        <v>56</v>
      </c>
      <c r="BX1" s="1">
        <v>55</v>
      </c>
      <c r="BY1" s="1">
        <v>54</v>
      </c>
      <c r="BZ1" s="1">
        <v>53</v>
      </c>
      <c r="CA1" s="1">
        <v>52</v>
      </c>
      <c r="CB1" s="1">
        <v>51</v>
      </c>
      <c r="CC1" s="1">
        <v>50</v>
      </c>
      <c r="CD1" s="1">
        <v>49</v>
      </c>
      <c r="CE1" s="1">
        <v>48</v>
      </c>
      <c r="CF1" s="1">
        <v>47</v>
      </c>
      <c r="CG1" s="1">
        <v>46</v>
      </c>
      <c r="CH1" s="1">
        <v>38</v>
      </c>
      <c r="CI1" s="1">
        <v>37</v>
      </c>
      <c r="CJ1" s="1">
        <v>36</v>
      </c>
      <c r="CK1" s="1">
        <v>35</v>
      </c>
      <c r="CL1" s="1">
        <v>34</v>
      </c>
      <c r="CM1" s="1">
        <v>33</v>
      </c>
      <c r="CN1" s="1">
        <v>32</v>
      </c>
      <c r="CO1" s="1">
        <v>31</v>
      </c>
      <c r="CP1" s="1">
        <v>30</v>
      </c>
      <c r="CQ1" s="1">
        <v>29</v>
      </c>
      <c r="CR1" s="1">
        <v>28</v>
      </c>
      <c r="CS1" s="1">
        <v>27</v>
      </c>
      <c r="CT1" s="1">
        <v>26</v>
      </c>
      <c r="CU1" s="1">
        <v>25</v>
      </c>
      <c r="CV1" s="1">
        <v>24</v>
      </c>
      <c r="CW1" s="1">
        <v>23</v>
      </c>
      <c r="CX1" s="1">
        <v>22</v>
      </c>
      <c r="CY1" s="1">
        <v>21</v>
      </c>
      <c r="CZ1" s="1">
        <v>20</v>
      </c>
      <c r="DA1" s="1">
        <v>19</v>
      </c>
      <c r="DB1" s="1">
        <v>14</v>
      </c>
      <c r="DC1" s="1">
        <v>13</v>
      </c>
      <c r="DD1" s="1">
        <v>12</v>
      </c>
      <c r="DE1" s="1">
        <v>11</v>
      </c>
      <c r="DF1" s="1">
        <v>10</v>
      </c>
      <c r="DG1" s="1">
        <v>9</v>
      </c>
      <c r="DH1" s="1">
        <v>8</v>
      </c>
      <c r="DI1" s="1">
        <v>7</v>
      </c>
      <c r="DJ1" s="1">
        <v>6</v>
      </c>
      <c r="DK1" s="1">
        <v>5</v>
      </c>
      <c r="DL1" s="1">
        <v>4</v>
      </c>
      <c r="DM1" s="1">
        <v>3</v>
      </c>
      <c r="DN1" s="1">
        <v>2</v>
      </c>
      <c r="DO1" s="1">
        <v>1</v>
      </c>
      <c r="DQ1" s="1" t="s">
        <v>30</v>
      </c>
      <c r="DR1" s="1" t="s">
        <v>622</v>
      </c>
    </row>
    <row r="2" spans="1:125" x14ac:dyDescent="0.2">
      <c r="G2">
        <f>COUNT(G$6:G215)</f>
        <v>8</v>
      </c>
      <c r="H2">
        <f>COUNT(H$6:H215)</f>
        <v>8</v>
      </c>
      <c r="I2">
        <f>COUNT(I$6:I215)</f>
        <v>8</v>
      </c>
      <c r="J2">
        <f>COUNT(J$6:J215)</f>
        <v>8</v>
      </c>
      <c r="K2">
        <f>COUNT(K$6:K215)</f>
        <v>8</v>
      </c>
      <c r="L2">
        <f>COUNT(L$6:L215)</f>
        <v>8</v>
      </c>
      <c r="M2">
        <f>COUNT(M$6:M215)</f>
        <v>8</v>
      </c>
      <c r="N2">
        <f>COUNT(N$6:N215)</f>
        <v>8</v>
      </c>
      <c r="O2">
        <f>COUNT(O$6:O215)</f>
        <v>8</v>
      </c>
      <c r="P2">
        <f>COUNT(P$6:P215)</f>
        <v>8</v>
      </c>
      <c r="Q2">
        <f>COUNT(Q$6:Q215)</f>
        <v>8</v>
      </c>
      <c r="R2">
        <f>COUNT(R$6:R215)</f>
        <v>8</v>
      </c>
      <c r="S2">
        <f>COUNT(S$6:S215)</f>
        <v>8</v>
      </c>
      <c r="T2">
        <f>COUNT(T$6:T215)</f>
        <v>8</v>
      </c>
      <c r="U2">
        <f>COUNT(U$6:U215)</f>
        <v>8</v>
      </c>
      <c r="V2">
        <f>COUNT(V$6:V215)</f>
        <v>8</v>
      </c>
      <c r="W2">
        <f>COUNT(W$6:W215)</f>
        <v>8</v>
      </c>
      <c r="X2">
        <f>COUNT(X$6:X215)</f>
        <v>8</v>
      </c>
      <c r="Y2">
        <f>COUNT(Y$6:Y215)</f>
        <v>8</v>
      </c>
      <c r="Z2">
        <f>COUNT(Z$6:Z215)</f>
        <v>8</v>
      </c>
      <c r="AA2">
        <f>COUNT(AA$6:AA215)</f>
        <v>8</v>
      </c>
      <c r="AB2">
        <f>COUNT(AB$6:AB215)</f>
        <v>8</v>
      </c>
      <c r="AC2">
        <f>COUNT(AC$6:AC215)</f>
        <v>8</v>
      </c>
      <c r="AD2">
        <f>COUNT(AD$6:AD215)</f>
        <v>8</v>
      </c>
      <c r="AE2">
        <f>COUNT(AE$6:AE215)</f>
        <v>8</v>
      </c>
      <c r="AF2">
        <f>COUNT(AF$6:AF215)</f>
        <v>8</v>
      </c>
      <c r="AG2">
        <f>COUNT(AG$6:AG215)</f>
        <v>8</v>
      </c>
      <c r="AH2">
        <f>COUNT(AH$6:AH215)</f>
        <v>8</v>
      </c>
      <c r="AI2">
        <f>COUNT(AI$6:AI215)</f>
        <v>8</v>
      </c>
      <c r="AJ2">
        <f>COUNT(AJ$6:AJ215)</f>
        <v>8</v>
      </c>
      <c r="AK2">
        <f>COUNT(AK$6:AK215)</f>
        <v>8</v>
      </c>
      <c r="AL2">
        <f>COUNT(AL$6:AL215)</f>
        <v>10</v>
      </c>
      <c r="AM2">
        <f>COUNT(AM$6:AM215)</f>
        <v>8</v>
      </c>
      <c r="AN2">
        <f>COUNT(AN$6:AN215)</f>
        <v>8</v>
      </c>
      <c r="AO2">
        <f>COUNT(AO$6:AO215)</f>
        <v>8</v>
      </c>
      <c r="AP2">
        <f>COUNT(AP$6:AP215)</f>
        <v>8</v>
      </c>
      <c r="AQ2">
        <f>COUNT(AQ$6:AQ215)</f>
        <v>10</v>
      </c>
      <c r="AR2">
        <f>COUNT(AR$6:AR215)</f>
        <v>8</v>
      </c>
      <c r="AS2">
        <f>COUNT(AS$6:AS215)</f>
        <v>8</v>
      </c>
      <c r="AT2">
        <f>COUNT(AT$6:AT215)</f>
        <v>8</v>
      </c>
      <c r="AU2">
        <f>COUNT(AU$6:AU215)</f>
        <v>8</v>
      </c>
      <c r="AV2">
        <f>COUNT(AV$6:AV215)</f>
        <v>8</v>
      </c>
      <c r="AW2">
        <f>COUNT(AW$6:AW215)</f>
        <v>8</v>
      </c>
      <c r="AX2">
        <f>COUNT(AX$6:AX215)</f>
        <v>8</v>
      </c>
      <c r="AY2">
        <f>COUNT(AY$6:AY215)</f>
        <v>8</v>
      </c>
      <c r="AZ2">
        <f>COUNT(AZ$6:AZ215)</f>
        <v>8</v>
      </c>
      <c r="BA2">
        <f>COUNT(BA$6:BA215)</f>
        <v>8</v>
      </c>
      <c r="BB2">
        <f>COUNT(BB$6:BB215)</f>
        <v>8</v>
      </c>
      <c r="BC2">
        <f>COUNT(BC$6:BC215)</f>
        <v>7</v>
      </c>
      <c r="BD2">
        <f>COUNT(BD$6:BD215)</f>
        <v>8</v>
      </c>
      <c r="BE2">
        <f>COUNT(BE$6:BE215)</f>
        <v>8</v>
      </c>
      <c r="BF2">
        <f>COUNT(BF$6:BF215)</f>
        <v>7</v>
      </c>
      <c r="BG2">
        <f>COUNT(BG$6:BG215)</f>
        <v>8</v>
      </c>
      <c r="BH2">
        <f>COUNT(BH$6:BH215)</f>
        <v>8</v>
      </c>
      <c r="BI2">
        <f>COUNT(BI$6:BI215)</f>
        <v>8</v>
      </c>
      <c r="BJ2">
        <f>COUNT(BJ$6:BJ215)</f>
        <v>8</v>
      </c>
      <c r="BK2">
        <f>COUNT(BK$6:BK215)</f>
        <v>8</v>
      </c>
      <c r="BL2">
        <f>COUNT(BL$6:BL215)</f>
        <v>8</v>
      </c>
      <c r="BM2">
        <f>COUNT(BM$6:BM215)</f>
        <v>8</v>
      </c>
      <c r="BN2">
        <f>COUNT(BN$6:BN215)</f>
        <v>8</v>
      </c>
      <c r="BO2">
        <f>COUNT(BO$6:BO215)</f>
        <v>8</v>
      </c>
      <c r="BP2">
        <f>COUNT(BP$6:BP215)</f>
        <v>8</v>
      </c>
      <c r="BQ2">
        <f>COUNT(BQ$6:BQ215)</f>
        <v>8</v>
      </c>
      <c r="BR2">
        <f>COUNT(BR$6:BR215)</f>
        <v>8</v>
      </c>
      <c r="BS2">
        <f>COUNT(BS$6:BS215)</f>
        <v>8</v>
      </c>
      <c r="BT2">
        <f>COUNT(BT$6:BT215)</f>
        <v>8</v>
      </c>
      <c r="BU2">
        <f>COUNT(BU$6:BU215)</f>
        <v>8</v>
      </c>
      <c r="BV2">
        <f>COUNT(BV$6:BV215)</f>
        <v>8</v>
      </c>
      <c r="BW2">
        <f>COUNT(BW$6:BW215)</f>
        <v>10</v>
      </c>
      <c r="BX2">
        <f>COUNT(BX$6:BX215)</f>
        <v>8</v>
      </c>
      <c r="BY2">
        <f>COUNT(BY$6:BY215)</f>
        <v>8</v>
      </c>
      <c r="BZ2">
        <f>COUNT(BZ$6:BZ215)</f>
        <v>8</v>
      </c>
      <c r="CA2">
        <f>COUNT(CA$6:CA215)</f>
        <v>8</v>
      </c>
      <c r="CB2">
        <f>COUNT(CB$6:CB215)</f>
        <v>8</v>
      </c>
      <c r="CC2">
        <f>COUNT(CC$6:CC215)</f>
        <v>8</v>
      </c>
      <c r="CD2">
        <f>COUNT(CD$6:CD215)</f>
        <v>8</v>
      </c>
      <c r="CE2">
        <f>COUNT(CE$6:CE215)</f>
        <v>8</v>
      </c>
      <c r="CF2">
        <f>COUNT(CF$6:CF215)</f>
        <v>8</v>
      </c>
      <c r="CG2">
        <f>COUNT(CG$6:CG215)</f>
        <v>8</v>
      </c>
      <c r="CH2">
        <f>COUNT(CH$6:CH215)</f>
        <v>10</v>
      </c>
      <c r="CI2">
        <f>COUNT(CI$6:CI215)</f>
        <v>10</v>
      </c>
      <c r="CJ2">
        <f>COUNT(CJ$6:CJ215)</f>
        <v>10</v>
      </c>
      <c r="CK2">
        <f>COUNT(CK$6:CK215)</f>
        <v>10</v>
      </c>
      <c r="CL2">
        <f>COUNT(CL$6:CL215)</f>
        <v>10</v>
      </c>
      <c r="CM2">
        <f>COUNT(CM$6:CM215)</f>
        <v>10</v>
      </c>
      <c r="CN2">
        <f>COUNT(CN$6:CN215)</f>
        <v>10</v>
      </c>
      <c r="CO2">
        <f>COUNT(CO$6:CO215)</f>
        <v>10</v>
      </c>
      <c r="CP2">
        <f>COUNT(CP$6:CP215)</f>
        <v>10</v>
      </c>
      <c r="CQ2">
        <f>COUNT(CQ$6:CQ215)</f>
        <v>10</v>
      </c>
      <c r="CR2">
        <f>COUNT(CR$6:CR215)</f>
        <v>10</v>
      </c>
      <c r="CS2">
        <f>COUNT(CS$6:CS215)</f>
        <v>9</v>
      </c>
      <c r="CT2">
        <f>COUNT(CT$6:CT215)</f>
        <v>10</v>
      </c>
      <c r="CU2">
        <f>COUNT(CU$6:CU215)</f>
        <v>10</v>
      </c>
      <c r="CV2">
        <f>COUNT(CV$6:CV215)</f>
        <v>10</v>
      </c>
      <c r="CW2">
        <f>COUNT(CW$6:CW215)</f>
        <v>10</v>
      </c>
      <c r="CX2">
        <f>COUNT(CX$6:CX215)</f>
        <v>10</v>
      </c>
      <c r="CY2">
        <f>COUNT(CY$6:CY215)</f>
        <v>10</v>
      </c>
      <c r="CZ2">
        <f>COUNT(CZ$6:CZ215)</f>
        <v>10</v>
      </c>
      <c r="DA2">
        <f>COUNT(DA$6:DA215)</f>
        <v>10</v>
      </c>
      <c r="DB2">
        <f>COUNT(DB$6:DB215)</f>
        <v>10</v>
      </c>
      <c r="DC2">
        <f>COUNT(DC$6:DC215)</f>
        <v>10</v>
      </c>
      <c r="DD2">
        <f>COUNT(DD$6:DD215)</f>
        <v>10</v>
      </c>
      <c r="DE2">
        <f>COUNT(DE$6:DE215)</f>
        <v>10</v>
      </c>
      <c r="DF2">
        <f>COUNT(DF$6:DF215)</f>
        <v>10</v>
      </c>
      <c r="DG2">
        <f>COUNT(DG$6:DG215)</f>
        <v>10</v>
      </c>
      <c r="DH2">
        <f>COUNT(DH$6:DH215)</f>
        <v>10</v>
      </c>
      <c r="DI2">
        <f>COUNT(DI$6:DI215)</f>
        <v>10</v>
      </c>
      <c r="DJ2">
        <f>COUNT(DJ$6:DJ215)</f>
        <v>10</v>
      </c>
      <c r="DK2">
        <f>COUNT(DK$6:DK215)</f>
        <v>10</v>
      </c>
      <c r="DL2">
        <f>COUNT(DL$6:DL215)</f>
        <v>9</v>
      </c>
      <c r="DM2">
        <f>COUNT(DM$6:DM215)</f>
        <v>10</v>
      </c>
      <c r="DN2">
        <f>COUNT(DN$6:DN215)</f>
        <v>10</v>
      </c>
      <c r="DO2">
        <f>COUNT(DO$6:DO215)</f>
        <v>10</v>
      </c>
    </row>
    <row r="3" spans="1:125" x14ac:dyDescent="0.2">
      <c r="B3" s="6">
        <f>SUM(B6:B222)</f>
        <v>113</v>
      </c>
      <c r="D3">
        <f>MAX(D6:D222)</f>
        <v>46</v>
      </c>
      <c r="E3"/>
      <c r="G3">
        <f>SUM(G$6:G215)</f>
        <v>56</v>
      </c>
      <c r="H3">
        <f>SUM(H$6:H215)</f>
        <v>56</v>
      </c>
      <c r="I3">
        <f>SUM(I$6:I215)</f>
        <v>56</v>
      </c>
      <c r="J3">
        <f>SUM(J$6:J215)</f>
        <v>56</v>
      </c>
      <c r="K3">
        <f>SUM(K$6:K215)</f>
        <v>56</v>
      </c>
      <c r="L3">
        <f>SUM(L$6:L215)</f>
        <v>56</v>
      </c>
      <c r="M3">
        <f>SUM(M$6:M215)</f>
        <v>56</v>
      </c>
      <c r="N3">
        <f>SUM(N$6:N215)</f>
        <v>56</v>
      </c>
      <c r="O3">
        <f>SUM(O$6:O215)</f>
        <v>56</v>
      </c>
      <c r="P3">
        <f>SUM(P$6:P215)</f>
        <v>56</v>
      </c>
      <c r="Q3">
        <f>SUM(Q$6:Q215)</f>
        <v>56</v>
      </c>
      <c r="R3">
        <f>SUM(R$6:R215)</f>
        <v>56</v>
      </c>
      <c r="S3">
        <f>SUM(S$6:S215)</f>
        <v>56</v>
      </c>
      <c r="T3">
        <f>SUM(T$6:T215)</f>
        <v>56</v>
      </c>
      <c r="U3">
        <f>SUM(U$6:U215)</f>
        <v>56</v>
      </c>
      <c r="V3">
        <f>SUM(V$6:V215)</f>
        <v>56</v>
      </c>
      <c r="W3">
        <f>SUM(W$6:W215)</f>
        <v>56</v>
      </c>
      <c r="X3">
        <f>SUM(X$6:X215)</f>
        <v>56</v>
      </c>
      <c r="Y3">
        <f>SUM(Y$6:Y215)</f>
        <v>56</v>
      </c>
      <c r="Z3">
        <f>SUM(Z$6:Z215)</f>
        <v>56</v>
      </c>
      <c r="AA3">
        <f>SUM(AA$6:AA215)</f>
        <v>56</v>
      </c>
      <c r="AB3">
        <f>SUM(AB$6:AB215)</f>
        <v>56</v>
      </c>
      <c r="AC3">
        <f>SUM(AC$6:AC215)</f>
        <v>56</v>
      </c>
      <c r="AD3">
        <f>SUM(AD$6:AD215)</f>
        <v>56</v>
      </c>
      <c r="AE3">
        <f>SUM(AE$6:AE215)</f>
        <v>56</v>
      </c>
      <c r="AF3">
        <f>SUM(AF$6:AF215)</f>
        <v>56</v>
      </c>
      <c r="AG3">
        <f>SUM(AG$6:AG215)</f>
        <v>56</v>
      </c>
      <c r="AH3">
        <f>SUM(AH$6:AH215)</f>
        <v>56</v>
      </c>
      <c r="AI3">
        <f>SUM(AI$6:AI215)</f>
        <v>56</v>
      </c>
      <c r="AJ3">
        <f>SUM(AJ$6:AJ215)</f>
        <v>56</v>
      </c>
      <c r="AK3">
        <f>SUM(AK$6:AK215)</f>
        <v>56</v>
      </c>
      <c r="AL3">
        <f>SUM(AL$6:AL215)</f>
        <v>90</v>
      </c>
      <c r="AM3">
        <f>SUM(AM$6:AM215)</f>
        <v>56</v>
      </c>
      <c r="AN3">
        <f>SUM(AN$6:AN215)</f>
        <v>56</v>
      </c>
      <c r="AO3">
        <f>SUM(AO$6:AO215)</f>
        <v>56</v>
      </c>
      <c r="AP3">
        <f>SUM(AP$6:AP215)</f>
        <v>56</v>
      </c>
      <c r="AQ3">
        <f>SUM(AQ$6:AQ215)</f>
        <v>90</v>
      </c>
      <c r="AR3">
        <f>SUM(AR$6:AR215)</f>
        <v>56</v>
      </c>
      <c r="AS3">
        <f>SUM(AS$6:AS215)</f>
        <v>56</v>
      </c>
      <c r="AT3">
        <f>SUM(AT$6:AT215)</f>
        <v>56</v>
      </c>
      <c r="AU3">
        <f>SUM(AU$6:AU215)</f>
        <v>56</v>
      </c>
      <c r="AV3">
        <f>SUM(AV$6:AV215)</f>
        <v>56</v>
      </c>
      <c r="AW3">
        <f>SUM(AW$6:AW215)</f>
        <v>56</v>
      </c>
      <c r="AX3">
        <f>SUM(AX$6:AX215)</f>
        <v>56</v>
      </c>
      <c r="AY3">
        <f>SUM(AY$6:AY215)</f>
        <v>56</v>
      </c>
      <c r="AZ3">
        <f>SUM(AZ$6:AZ215)</f>
        <v>56</v>
      </c>
      <c r="BA3">
        <f>SUM(BA$6:BA215)</f>
        <v>49</v>
      </c>
      <c r="BB3">
        <f>SUM(BB$6:BB215)</f>
        <v>56</v>
      </c>
      <c r="BC3">
        <f>SUM(BC$6:BC215)</f>
        <v>42</v>
      </c>
      <c r="BD3">
        <f>SUM(BD$6:BD215)</f>
        <v>56</v>
      </c>
      <c r="BE3">
        <f>SUM(BE$6:BE215)</f>
        <v>56</v>
      </c>
      <c r="BF3">
        <f>SUM(BF$6:BF215)</f>
        <v>42</v>
      </c>
      <c r="BG3">
        <f>SUM(BG$6:BG215)</f>
        <v>56</v>
      </c>
      <c r="BH3">
        <f>SUM(BH$6:BH215)</f>
        <v>56</v>
      </c>
      <c r="BI3">
        <f>SUM(BI$6:BI215)</f>
        <v>56</v>
      </c>
      <c r="BJ3">
        <f>SUM(BJ$6:BJ215)</f>
        <v>56</v>
      </c>
      <c r="BK3">
        <f>SUM(BK$6:BK215)</f>
        <v>56</v>
      </c>
      <c r="BL3">
        <f>SUM(BL$6:BL215)</f>
        <v>56</v>
      </c>
      <c r="BM3">
        <f>SUM(BM$6:BM215)</f>
        <v>56</v>
      </c>
      <c r="BN3">
        <f>SUM(BN$6:BN215)</f>
        <v>56</v>
      </c>
      <c r="BO3">
        <f>SUM(BO$6:BO215)</f>
        <v>56</v>
      </c>
      <c r="BP3">
        <f>SUM(BP$6:BP215)</f>
        <v>56</v>
      </c>
      <c r="BQ3">
        <f>SUM(BQ$6:BQ215)</f>
        <v>56</v>
      </c>
      <c r="BR3">
        <f>SUM(BR$6:BR215)</f>
        <v>56</v>
      </c>
      <c r="BS3">
        <f>SUM(BS$6:BS215)</f>
        <v>56</v>
      </c>
      <c r="BT3">
        <f>SUM(BT$6:BT215)</f>
        <v>56</v>
      </c>
      <c r="BU3">
        <f>SUM(BU$6:BU215)</f>
        <v>56</v>
      </c>
      <c r="BV3">
        <f>SUM(BV$6:BV215)</f>
        <v>56</v>
      </c>
      <c r="BW3">
        <f>SUM(BW$6:BW215)</f>
        <v>81</v>
      </c>
      <c r="BX3">
        <f>SUM(BX$6:BX215)</f>
        <v>56</v>
      </c>
      <c r="BY3">
        <f>SUM(BY$6:BY215)</f>
        <v>56</v>
      </c>
      <c r="BZ3">
        <f>SUM(BZ$6:BZ215)</f>
        <v>56</v>
      </c>
      <c r="CA3">
        <f>SUM(CA$6:CA215)</f>
        <v>56</v>
      </c>
      <c r="CB3">
        <f>SUM(CB$6:CB215)</f>
        <v>56</v>
      </c>
      <c r="CC3">
        <f>SUM(CC$6:CC215)</f>
        <v>56</v>
      </c>
      <c r="CD3">
        <f>SUM(CD$6:CD215)</f>
        <v>56</v>
      </c>
      <c r="CE3">
        <f>SUM(CE$6:CE215)</f>
        <v>56</v>
      </c>
      <c r="CF3">
        <f>SUM(CF$6:CF215)</f>
        <v>56</v>
      </c>
      <c r="CG3">
        <f>SUM(CG$6:CG215)</f>
        <v>56</v>
      </c>
      <c r="CH3">
        <f>SUM(CH$6:CH215)</f>
        <v>90</v>
      </c>
      <c r="CI3">
        <f>SUM(CI$6:CI215)</f>
        <v>90</v>
      </c>
      <c r="CJ3">
        <f>SUM(CJ$6:CJ215)</f>
        <v>90</v>
      </c>
      <c r="CK3">
        <f>SUM(CK$6:CK215)</f>
        <v>90</v>
      </c>
      <c r="CL3">
        <f>SUM(CL$6:CL215)</f>
        <v>90</v>
      </c>
      <c r="CM3">
        <f>SUM(CM$6:CM215)</f>
        <v>90</v>
      </c>
      <c r="CN3">
        <f>SUM(CN$6:CN215)</f>
        <v>90</v>
      </c>
      <c r="CO3">
        <f>SUM(CO$6:CO215)</f>
        <v>90</v>
      </c>
      <c r="CP3">
        <f>SUM(CP$6:CP215)</f>
        <v>90</v>
      </c>
      <c r="CQ3">
        <f>SUM(CQ$6:CQ215)</f>
        <v>90</v>
      </c>
      <c r="CR3">
        <f>SUM(CR$6:CR215)</f>
        <v>90</v>
      </c>
      <c r="CS3">
        <f>SUM(CS$6:CS215)</f>
        <v>72</v>
      </c>
      <c r="CT3">
        <f>SUM(CT$6:CT215)</f>
        <v>90</v>
      </c>
      <c r="CU3">
        <f>SUM(CU$6:CU215)</f>
        <v>90</v>
      </c>
      <c r="CV3">
        <f>SUM(CV$6:CV215)</f>
        <v>90</v>
      </c>
      <c r="CW3">
        <f>SUM(CW$6:CW215)</f>
        <v>90</v>
      </c>
      <c r="CX3">
        <f>SUM(CX$6:CX215)</f>
        <v>90</v>
      </c>
      <c r="CY3">
        <f>SUM(CY$6:CY215)</f>
        <v>90</v>
      </c>
      <c r="CZ3">
        <f>SUM(CZ$6:CZ215)</f>
        <v>90</v>
      </c>
      <c r="DA3">
        <f>SUM(DA$6:DA215)</f>
        <v>90</v>
      </c>
      <c r="DB3">
        <f>SUM(DB$6:DB215)</f>
        <v>90</v>
      </c>
      <c r="DC3">
        <f>SUM(DC$6:DC215)</f>
        <v>90</v>
      </c>
      <c r="DD3">
        <f>SUM(DD$6:DD215)</f>
        <v>90</v>
      </c>
      <c r="DE3">
        <f>SUM(DE$6:DE215)</f>
        <v>90</v>
      </c>
      <c r="DF3">
        <f>SUM(DF$6:DF215)</f>
        <v>90</v>
      </c>
      <c r="DG3">
        <f>SUM(DG$6:DG215)</f>
        <v>90</v>
      </c>
      <c r="DH3">
        <f>SUM(DH$6:DH215)</f>
        <v>90</v>
      </c>
      <c r="DI3">
        <f>SUM(DI$6:DI215)</f>
        <v>90</v>
      </c>
      <c r="DJ3">
        <f>SUM(DJ$6:DJ215)</f>
        <v>90</v>
      </c>
      <c r="DK3">
        <f>SUM(DK$6:DK215)</f>
        <v>90</v>
      </c>
      <c r="DL3">
        <f>SUM(DL$6:DL215)</f>
        <v>72</v>
      </c>
      <c r="DM3">
        <f>SUM(DM$6:DM215)</f>
        <v>90</v>
      </c>
      <c r="DN3">
        <f>SUM(DN$6:DN215)</f>
        <v>90</v>
      </c>
      <c r="DO3">
        <f>SUM(DO$6:DO215)</f>
        <v>90</v>
      </c>
    </row>
    <row r="4" spans="1:125" x14ac:dyDescent="0.2">
      <c r="G4">
        <f>MAX(G$6:G215)</f>
        <v>10</v>
      </c>
      <c r="H4">
        <f>MAX(H$6:H215)</f>
        <v>12</v>
      </c>
      <c r="I4">
        <f>MAX(I$6:I215)</f>
        <v>11</v>
      </c>
      <c r="J4">
        <f>MAX(J$6:J215)</f>
        <v>10</v>
      </c>
      <c r="K4">
        <f>MAX(K$6:K215)</f>
        <v>12</v>
      </c>
      <c r="L4">
        <f>MAX(L$6:L215)</f>
        <v>11</v>
      </c>
      <c r="M4">
        <f>MAX(M$6:M215)</f>
        <v>9</v>
      </c>
      <c r="N4">
        <f>MAX(N$6:N215)</f>
        <v>12</v>
      </c>
      <c r="O4">
        <f>MAX(O$6:O215)</f>
        <v>11</v>
      </c>
      <c r="P4">
        <f>MAX(P$6:P215)</f>
        <v>11</v>
      </c>
      <c r="Q4">
        <f>MAX(Q$6:Q215)</f>
        <v>9</v>
      </c>
      <c r="R4">
        <f>MAX(R$6:R215)</f>
        <v>9</v>
      </c>
      <c r="S4">
        <f>MAX(S$6:S215)</f>
        <v>11</v>
      </c>
      <c r="T4">
        <f>MAX(T$6:T215)</f>
        <v>11</v>
      </c>
      <c r="U4">
        <f>MAX(U$6:U215)</f>
        <v>10</v>
      </c>
      <c r="V4">
        <f>MAX(V$6:V215)</f>
        <v>12</v>
      </c>
      <c r="W4">
        <f>MAX(W$6:W215)</f>
        <v>12</v>
      </c>
      <c r="X4">
        <f>MAX(X$6:X215)</f>
        <v>10</v>
      </c>
      <c r="Y4">
        <f>MAX(Y$6:Y215)</f>
        <v>11</v>
      </c>
      <c r="Z4">
        <f>MAX(Z$6:Z215)</f>
        <v>12</v>
      </c>
      <c r="AA4">
        <f>MAX(AA$6:AA215)</f>
        <v>13</v>
      </c>
      <c r="AB4">
        <f>MAX(AB$6:AB215)</f>
        <v>8</v>
      </c>
      <c r="AC4">
        <f>MAX(AC$6:AC215)</f>
        <v>11</v>
      </c>
      <c r="AD4">
        <f>MAX(AD$6:AD215)</f>
        <v>10</v>
      </c>
      <c r="AE4">
        <f>MAX(AE$6:AE215)</f>
        <v>11</v>
      </c>
      <c r="AF4">
        <f>MAX(AF$6:AF215)</f>
        <v>14</v>
      </c>
      <c r="AG4">
        <f>MAX(AG$6:AG215)</f>
        <v>11</v>
      </c>
      <c r="AH4">
        <f>MAX(AH$6:AH215)</f>
        <v>10</v>
      </c>
      <c r="AI4">
        <f>MAX(AI$6:AI215)</f>
        <v>11</v>
      </c>
      <c r="AJ4">
        <f>MAX(AJ$6:AJ215)</f>
        <v>9</v>
      </c>
      <c r="AK4">
        <f>MAX(AK$6:AK215)</f>
        <v>13</v>
      </c>
      <c r="AL4">
        <f>MAX(AL$6:AL215)</f>
        <v>13</v>
      </c>
      <c r="AM4">
        <f>MAX(AM$6:AM215)</f>
        <v>11</v>
      </c>
      <c r="AN4">
        <f>MAX(AN$6:AN215)</f>
        <v>11</v>
      </c>
      <c r="AO4">
        <f>MAX(AO$6:AO215)</f>
        <v>12</v>
      </c>
      <c r="AP4">
        <f>MAX(AP$6:AP215)</f>
        <v>12</v>
      </c>
      <c r="AQ4">
        <f>MAX(AQ$6:AQ215)</f>
        <v>14</v>
      </c>
      <c r="AR4">
        <f>MAX(AR$6:AR215)</f>
        <v>11</v>
      </c>
      <c r="AS4">
        <f>MAX(AS$6:AS215)</f>
        <v>10</v>
      </c>
      <c r="AT4">
        <f>MAX(AT$6:AT215)</f>
        <v>10</v>
      </c>
      <c r="AU4">
        <f>MAX(AU$6:AU215)</f>
        <v>10</v>
      </c>
      <c r="AV4">
        <f>MAX(AV$6:AV215)</f>
        <v>12</v>
      </c>
      <c r="AW4">
        <f>MAX(AW$6:AW215)</f>
        <v>12</v>
      </c>
      <c r="AX4">
        <f>MAX(AX$6:AX215)</f>
        <v>11</v>
      </c>
      <c r="AY4">
        <f>MAX(AY$6:AY215)</f>
        <v>11</v>
      </c>
      <c r="AZ4">
        <f>MAX(AZ$6:AZ215)</f>
        <v>11</v>
      </c>
      <c r="BA4">
        <f>MAX(BA$6:BA215)</f>
        <v>12</v>
      </c>
      <c r="BB4">
        <f>MAX(BB$6:BB215)</f>
        <v>12</v>
      </c>
      <c r="BC4">
        <f>MAX(BC$6:BC215)</f>
        <v>11</v>
      </c>
      <c r="BD4">
        <f>MAX(BD$6:BD215)</f>
        <v>14</v>
      </c>
      <c r="BE4">
        <f>MAX(BE$6:BE215)</f>
        <v>10</v>
      </c>
      <c r="BF4">
        <f>MAX(BF$6:BF215)</f>
        <v>10</v>
      </c>
      <c r="BG4">
        <f>MAX(BG$6:BG215)</f>
        <v>11</v>
      </c>
      <c r="BH4">
        <f>MAX(BH$6:BH215)</f>
        <v>13</v>
      </c>
      <c r="BI4">
        <f>MAX(BI$6:BI215)</f>
        <v>11</v>
      </c>
      <c r="BJ4">
        <f>MAX(BJ$6:BJ215)</f>
        <v>10</v>
      </c>
      <c r="BK4">
        <f>MAX(BK$6:BK215)</f>
        <v>11</v>
      </c>
      <c r="BL4">
        <f>MAX(BL$6:BL215)</f>
        <v>11</v>
      </c>
      <c r="BM4">
        <f>MAX(BM$6:BM215)</f>
        <v>10</v>
      </c>
      <c r="BN4">
        <f>MAX(BN$6:BN215)</f>
        <v>11</v>
      </c>
      <c r="BO4">
        <f>MAX(BO$6:BO215)</f>
        <v>11</v>
      </c>
      <c r="BP4">
        <f>MAX(BP$6:BP215)</f>
        <v>11</v>
      </c>
      <c r="BQ4">
        <f>MAX(BQ$6:BQ215)</f>
        <v>14</v>
      </c>
      <c r="BR4">
        <f>MAX(BR$6:BR215)</f>
        <v>11</v>
      </c>
      <c r="BS4">
        <f>MAX(BS$6:BS215)</f>
        <v>11</v>
      </c>
      <c r="BT4">
        <f>MAX(BT$6:BT215)</f>
        <v>13</v>
      </c>
      <c r="BU4">
        <f>MAX(BU$6:BU215)</f>
        <v>11</v>
      </c>
      <c r="BV4">
        <f>MAX(BV$6:BV215)</f>
        <v>13</v>
      </c>
      <c r="BW4">
        <f>MAX(BW$6:BW215)</f>
        <v>15</v>
      </c>
      <c r="BX4">
        <f>MAX(BX$6:BX215)</f>
        <v>12</v>
      </c>
      <c r="BY4">
        <f>MAX(BY$6:BY215)</f>
        <v>14</v>
      </c>
      <c r="BZ4">
        <f>MAX(BZ$6:BZ215)</f>
        <v>12</v>
      </c>
      <c r="CA4">
        <f>MAX(CA$6:CA215)</f>
        <v>11</v>
      </c>
      <c r="CB4">
        <f>MAX(CB$6:CB215)</f>
        <v>11</v>
      </c>
      <c r="CC4">
        <f>MAX(CC$6:CC215)</f>
        <v>12</v>
      </c>
      <c r="CD4">
        <f>MAX(CD$6:CD215)</f>
        <v>13</v>
      </c>
      <c r="CE4">
        <f>MAX(CE$6:CE215)</f>
        <v>11</v>
      </c>
      <c r="CF4">
        <f>MAX(CF$6:CF215)</f>
        <v>11</v>
      </c>
      <c r="CG4">
        <f>MAX(CG$6:CG215)</f>
        <v>10</v>
      </c>
      <c r="CH4">
        <f>MAX(CH$6:CH215)</f>
        <v>14</v>
      </c>
      <c r="CI4">
        <f>MAX(CI$6:CI215)</f>
        <v>13</v>
      </c>
      <c r="CJ4">
        <f>MAX(CJ$6:CJ215)</f>
        <v>13</v>
      </c>
      <c r="CK4">
        <f>MAX(CK$6:CK215)</f>
        <v>13</v>
      </c>
      <c r="CL4">
        <f>MAX(CL$6:CL215)</f>
        <v>13</v>
      </c>
      <c r="CM4">
        <f>MAX(CM$6:CM215)</f>
        <v>13</v>
      </c>
      <c r="CN4">
        <f>MAX(CN$6:CN215)</f>
        <v>13</v>
      </c>
      <c r="CO4">
        <f>MAX(CO$6:CO215)</f>
        <v>14</v>
      </c>
      <c r="CP4">
        <f>MAX(CP$6:CP215)</f>
        <v>13</v>
      </c>
      <c r="CQ4">
        <f>MAX(CQ$6:CQ215)</f>
        <v>12</v>
      </c>
      <c r="CR4">
        <f>MAX(CR$6:CR215)</f>
        <v>14</v>
      </c>
      <c r="CS4">
        <f>MAX(CS$6:CS215)</f>
        <v>11</v>
      </c>
      <c r="CT4">
        <f>MAX(CT$6:CT215)</f>
        <v>14</v>
      </c>
      <c r="CU4">
        <f>MAX(CU$6:CU215)</f>
        <v>14</v>
      </c>
      <c r="CV4">
        <f>MAX(CV$6:CV215)</f>
        <v>13</v>
      </c>
      <c r="CW4">
        <f>MAX(CW$6:CW215)</f>
        <v>13</v>
      </c>
      <c r="CX4">
        <f>MAX(CX$6:CX215)</f>
        <v>13</v>
      </c>
      <c r="CY4">
        <f>MAX(CY$6:CY215)</f>
        <v>12</v>
      </c>
      <c r="CZ4">
        <f>MAX(CZ$6:CZ215)</f>
        <v>14</v>
      </c>
      <c r="DA4">
        <f>MAX(DA$6:DA215)</f>
        <v>14</v>
      </c>
      <c r="DB4">
        <f>MAX(DB$6:DB215)</f>
        <v>13</v>
      </c>
      <c r="DC4">
        <f>MAX(DC$6:DC215)</f>
        <v>12</v>
      </c>
      <c r="DD4">
        <f>MAX(DD$6:DD215)</f>
        <v>14</v>
      </c>
      <c r="DE4">
        <f>MAX(DE$6:DE215)</f>
        <v>13</v>
      </c>
      <c r="DF4">
        <f>MAX(DF$6:DF215)</f>
        <v>13</v>
      </c>
      <c r="DG4">
        <f>MAX(DG$6:DG215)</f>
        <v>14</v>
      </c>
      <c r="DH4">
        <f>MAX(DH$6:DH215)</f>
        <v>14</v>
      </c>
      <c r="DI4">
        <f>MAX(DI$6:DI215)</f>
        <v>14</v>
      </c>
      <c r="DJ4">
        <f>MAX(DJ$6:DJ215)</f>
        <v>14</v>
      </c>
      <c r="DK4">
        <f>MAX(DK$6:DK215)</f>
        <v>13</v>
      </c>
      <c r="DL4">
        <f>MAX(DL$6:DL215)</f>
        <v>11</v>
      </c>
      <c r="DM4">
        <f>MAX(DM$6:DM215)</f>
        <v>14</v>
      </c>
      <c r="DN4">
        <f>MAX(DN$6:DN215)</f>
        <v>13</v>
      </c>
      <c r="DO4">
        <f>MAX(DO$6:DO215)</f>
        <v>14</v>
      </c>
    </row>
    <row r="5" spans="1:125" x14ac:dyDescent="0.2">
      <c r="G5">
        <f>MIN(G$6:G215)</f>
        <v>5</v>
      </c>
      <c r="H5">
        <f>MIN(H$6:H215)</f>
        <v>3</v>
      </c>
      <c r="I5">
        <f>MIN(I$6:I215)</f>
        <v>4</v>
      </c>
      <c r="J5">
        <f>MIN(J$6:J215)</f>
        <v>3</v>
      </c>
      <c r="K5">
        <f>MIN(K$6:K215)</f>
        <v>3</v>
      </c>
      <c r="L5">
        <f>MIN(L$6:L215)</f>
        <v>3</v>
      </c>
      <c r="M5">
        <f>MIN(M$6:M215)</f>
        <v>4</v>
      </c>
      <c r="N5">
        <f>MIN(N$6:N215)</f>
        <v>2</v>
      </c>
      <c r="O5">
        <f>MIN(O$6:O215)</f>
        <v>4</v>
      </c>
      <c r="P5">
        <f>MIN(P$6:P215)</f>
        <v>4</v>
      </c>
      <c r="Q5">
        <f>MIN(Q$6:Q215)</f>
        <v>3</v>
      </c>
      <c r="R5">
        <f>MIN(R$6:R215)</f>
        <v>4</v>
      </c>
      <c r="S5">
        <f>MIN(S$6:S215)</f>
        <v>4</v>
      </c>
      <c r="T5">
        <f>MIN(T$6:T215)</f>
        <v>3</v>
      </c>
      <c r="U5">
        <f>MIN(U$6:U215)</f>
        <v>0</v>
      </c>
      <c r="V5">
        <f>MIN(V$6:V215)</f>
        <v>2</v>
      </c>
      <c r="W5">
        <f>MIN(W$6:W215)</f>
        <v>4</v>
      </c>
      <c r="X5">
        <f>MIN(X$6:X215)</f>
        <v>3</v>
      </c>
      <c r="Y5">
        <f>MIN(Y$6:Y215)</f>
        <v>4</v>
      </c>
      <c r="Z5">
        <f>MIN(Z$6:Z215)</f>
        <v>3</v>
      </c>
      <c r="AA5">
        <f>MIN(AA$6:AA215)</f>
        <v>3</v>
      </c>
      <c r="AB5">
        <f>MIN(AB$6:AB215)</f>
        <v>5</v>
      </c>
      <c r="AC5">
        <f>MIN(AC$6:AC215)</f>
        <v>3</v>
      </c>
      <c r="AD5">
        <f>MIN(AD$6:AD215)</f>
        <v>4</v>
      </c>
      <c r="AE5">
        <f>MIN(AE$6:AE215)</f>
        <v>3</v>
      </c>
      <c r="AF5">
        <f>MIN(AF$6:AF215)</f>
        <v>2</v>
      </c>
      <c r="AG5">
        <f>MIN(AG$6:AG215)</f>
        <v>3</v>
      </c>
      <c r="AH5">
        <f>MIN(AH$6:AH215)</f>
        <v>1</v>
      </c>
      <c r="AI5">
        <f>MIN(AI$6:AI215)</f>
        <v>3</v>
      </c>
      <c r="AJ5">
        <f>MIN(AJ$6:AJ215)</f>
        <v>4</v>
      </c>
      <c r="AK5">
        <f>MIN(AK$6:AK215)</f>
        <v>2</v>
      </c>
      <c r="AL5">
        <f>MIN(AL$6:AL215)</f>
        <v>4</v>
      </c>
      <c r="AM5">
        <f>MIN(AM$6:AM215)</f>
        <v>4</v>
      </c>
      <c r="AN5">
        <f>MIN(AN$6:AN215)</f>
        <v>1</v>
      </c>
      <c r="AO5">
        <f>MIN(AO$6:AO215)</f>
        <v>3</v>
      </c>
      <c r="AP5">
        <f>MIN(AP$6:AP215)</f>
        <v>3</v>
      </c>
      <c r="AQ5">
        <f>MIN(AQ$6:AQ215)</f>
        <v>4</v>
      </c>
      <c r="AR5">
        <f>MIN(AR$6:AR215)</f>
        <v>3</v>
      </c>
      <c r="AS5">
        <f>MIN(AS$6:AS215)</f>
        <v>4</v>
      </c>
      <c r="AT5">
        <f>MIN(AT$6:AT215)</f>
        <v>4</v>
      </c>
      <c r="AU5">
        <f>MIN(AU$6:AU215)</f>
        <v>3</v>
      </c>
      <c r="AV5">
        <f>MIN(AV$6:AV215)</f>
        <v>2</v>
      </c>
      <c r="AW5">
        <f>MIN(AW$6:AW215)</f>
        <v>2</v>
      </c>
      <c r="AX5">
        <f>MIN(AX$6:AX215)</f>
        <v>4</v>
      </c>
      <c r="AY5">
        <f>MIN(AY$6:AY215)</f>
        <v>4</v>
      </c>
      <c r="AZ5">
        <f>MIN(AZ$6:AZ215)</f>
        <v>2</v>
      </c>
      <c r="BA5">
        <f>MIN(BA$6:BA215)</f>
        <v>1</v>
      </c>
      <c r="BB5">
        <f>MIN(BB$6:BB215)</f>
        <v>3</v>
      </c>
      <c r="BC5">
        <f>MIN(BC$6:BC215)</f>
        <v>3</v>
      </c>
      <c r="BD5">
        <f>MIN(BD$6:BD215)</f>
        <v>2</v>
      </c>
      <c r="BE5">
        <f>MIN(BE$6:BE215)</f>
        <v>3</v>
      </c>
      <c r="BF5">
        <f>MIN(BF$6:BF215)</f>
        <v>2</v>
      </c>
      <c r="BG5">
        <f>MIN(BG$6:BG215)</f>
        <v>2</v>
      </c>
      <c r="BH5">
        <f>MIN(BH$6:BH215)</f>
        <v>2</v>
      </c>
      <c r="BI5">
        <f>MIN(BI$6:BI215)</f>
        <v>4</v>
      </c>
      <c r="BJ5">
        <f>MIN(BJ$6:BJ215)</f>
        <v>3</v>
      </c>
      <c r="BK5">
        <f>MIN(BK$6:BK215)</f>
        <v>3</v>
      </c>
      <c r="BL5">
        <f>MIN(BL$6:BL215)</f>
        <v>4</v>
      </c>
      <c r="BM5">
        <f>MIN(BM$6:BM215)</f>
        <v>5</v>
      </c>
      <c r="BN5">
        <f>MIN(BN$6:BN215)</f>
        <v>3</v>
      </c>
      <c r="BO5">
        <f>MIN(BO$6:BO215)</f>
        <v>3</v>
      </c>
      <c r="BP5">
        <f>MIN(BP$6:BP215)</f>
        <v>1</v>
      </c>
      <c r="BQ5">
        <f>MIN(BQ$6:BQ215)</f>
        <v>3</v>
      </c>
      <c r="BR5">
        <f>MIN(BR$6:BR215)</f>
        <v>2</v>
      </c>
      <c r="BS5">
        <f>MIN(BS$6:BS215)</f>
        <v>3</v>
      </c>
      <c r="BT5">
        <f>MIN(BT$6:BT215)</f>
        <v>1</v>
      </c>
      <c r="BU5">
        <f>MIN(BU$6:BU215)</f>
        <v>2</v>
      </c>
      <c r="BV5">
        <f>MIN(BV$6:BV215)</f>
        <v>3</v>
      </c>
      <c r="BW5">
        <f>MIN(BW$6:BW215)</f>
        <v>2</v>
      </c>
      <c r="BX5">
        <f>MIN(BX$6:BX215)</f>
        <v>2</v>
      </c>
      <c r="BY5">
        <f>MIN(BY$6:BY215)</f>
        <v>1</v>
      </c>
      <c r="BZ5">
        <f>MIN(BZ$6:BZ215)</f>
        <v>3</v>
      </c>
      <c r="CA5">
        <f>MIN(CA$6:CA215)</f>
        <v>2</v>
      </c>
      <c r="CB5">
        <f>MIN(CB$6:CB215)</f>
        <v>2</v>
      </c>
      <c r="CC5">
        <f>MIN(CC$6:CC215)</f>
        <v>4</v>
      </c>
      <c r="CD5">
        <f>MIN(CD$6:CD215)</f>
        <v>2</v>
      </c>
      <c r="CE5">
        <f>MIN(CE$6:CE215)</f>
        <v>4</v>
      </c>
      <c r="CF5">
        <f>MIN(CF$6:CF215)</f>
        <v>4</v>
      </c>
      <c r="CG5">
        <f>MIN(CG$6:CG215)</f>
        <v>4</v>
      </c>
      <c r="CH5">
        <f>MIN(CH$6:CH215)</f>
        <v>4</v>
      </c>
      <c r="CI5">
        <f>MIN(CI$6:CI215)</f>
        <v>3</v>
      </c>
      <c r="CJ5">
        <f>MIN(CJ$6:CJ215)</f>
        <v>7</v>
      </c>
      <c r="CK5">
        <f>MIN(CK$6:CK215)</f>
        <v>4</v>
      </c>
      <c r="CL5">
        <f>MIN(CL$6:CL215)</f>
        <v>6</v>
      </c>
      <c r="CM5">
        <f>MIN(CM$6:CM215)</f>
        <v>5</v>
      </c>
      <c r="CN5">
        <f>MIN(CN$6:CN215)</f>
        <v>4</v>
      </c>
      <c r="CO5">
        <f>MIN(CO$6:CO215)</f>
        <v>2</v>
      </c>
      <c r="CP5">
        <f>MIN(CP$6:CP215)</f>
        <v>5</v>
      </c>
      <c r="CQ5">
        <f>MIN(CQ$6:CQ215)</f>
        <v>3</v>
      </c>
      <c r="CR5">
        <f>MIN(CR$6:CR215)</f>
        <v>5</v>
      </c>
      <c r="CS5">
        <f>MIN(CS$6:CS215)</f>
        <v>1</v>
      </c>
      <c r="CT5">
        <f>MIN(CT$6:CT215)</f>
        <v>4</v>
      </c>
      <c r="CU5">
        <f>MIN(CU$6:CU215)</f>
        <v>4</v>
      </c>
      <c r="CV5">
        <f>MIN(CV$6:CV215)</f>
        <v>4</v>
      </c>
      <c r="CW5">
        <f>MIN(CW$6:CW215)</f>
        <v>6</v>
      </c>
      <c r="CX5">
        <f>MIN(CX$6:CX215)</f>
        <v>5</v>
      </c>
      <c r="CY5">
        <f>MIN(CY$6:CY215)</f>
        <v>6</v>
      </c>
      <c r="CZ5">
        <f>MIN(CZ$6:CZ215)</f>
        <v>6</v>
      </c>
      <c r="DA5">
        <f>MIN(DA$6:DA215)</f>
        <v>3</v>
      </c>
      <c r="DB5">
        <f>MIN(DB$6:DB215)</f>
        <v>5</v>
      </c>
      <c r="DC5">
        <f>MIN(DC$6:DC215)</f>
        <v>3</v>
      </c>
      <c r="DD5">
        <f>MIN(DD$6:DD215)</f>
        <v>1</v>
      </c>
      <c r="DE5">
        <f>MIN(DE$6:DE215)</f>
        <v>3</v>
      </c>
      <c r="DF5">
        <f>MIN(DF$6:DF215)</f>
        <v>3</v>
      </c>
      <c r="DG5">
        <f>MIN(DG$6:DG215)</f>
        <v>6</v>
      </c>
      <c r="DH5">
        <f>MIN(DH$6:DH215)</f>
        <v>3</v>
      </c>
      <c r="DI5">
        <f>MIN(DI$6:DI215)</f>
        <v>3</v>
      </c>
      <c r="DJ5">
        <f>MIN(DJ$6:DJ215)</f>
        <v>1</v>
      </c>
      <c r="DK5">
        <f>MIN(DK$6:DK215)</f>
        <v>3</v>
      </c>
      <c r="DL5">
        <f>MIN(DL$6:DL215)</f>
        <v>5</v>
      </c>
      <c r="DM5">
        <f>MIN(DM$6:DM215)</f>
        <v>4</v>
      </c>
      <c r="DN5">
        <f>MIN(DN$6:DN215)</f>
        <v>6</v>
      </c>
      <c r="DO5">
        <f>MIN(DO$6:DO215)</f>
        <v>5</v>
      </c>
    </row>
    <row r="6" spans="1:125" x14ac:dyDescent="0.2">
      <c r="A6" s="1" t="s">
        <v>71</v>
      </c>
      <c r="B6" s="6">
        <v>6</v>
      </c>
      <c r="C6">
        <f t="shared" ref="C6:C69" si="0">SUM(F6:DO6)</f>
        <v>375</v>
      </c>
      <c r="D6">
        <f t="shared" ref="D6:D69" si="1">COUNT(F6:DO6)</f>
        <v>46</v>
      </c>
      <c r="E6" s="3">
        <f t="shared" ref="E6:E69" si="2">AVERAGE(F6:DO6)</f>
        <v>8.1521739130434785</v>
      </c>
      <c r="G6">
        <v>7</v>
      </c>
      <c r="H6" s="1">
        <v>12</v>
      </c>
      <c r="I6">
        <v>7</v>
      </c>
      <c r="J6">
        <v>9</v>
      </c>
      <c r="K6">
        <v>9</v>
      </c>
      <c r="L6">
        <v>6</v>
      </c>
      <c r="M6">
        <v>7</v>
      </c>
      <c r="N6">
        <v>9</v>
      </c>
      <c r="O6">
        <v>6</v>
      </c>
      <c r="P6">
        <v>7</v>
      </c>
      <c r="Q6">
        <v>7</v>
      </c>
      <c r="R6">
        <v>8</v>
      </c>
      <c r="S6">
        <v>4</v>
      </c>
      <c r="T6">
        <v>6</v>
      </c>
      <c r="U6">
        <v>6</v>
      </c>
      <c r="V6">
        <v>10</v>
      </c>
      <c r="W6">
        <v>6</v>
      </c>
      <c r="X6">
        <v>9</v>
      </c>
      <c r="Y6">
        <v>6</v>
      </c>
      <c r="AA6">
        <v>5</v>
      </c>
      <c r="AB6">
        <v>7</v>
      </c>
      <c r="AC6">
        <v>8</v>
      </c>
      <c r="AD6">
        <v>7</v>
      </c>
      <c r="AE6">
        <v>7</v>
      </c>
      <c r="AF6">
        <v>7</v>
      </c>
      <c r="AG6">
        <v>10</v>
      </c>
      <c r="AH6">
        <v>7</v>
      </c>
      <c r="AI6">
        <v>9</v>
      </c>
      <c r="AJ6">
        <v>8</v>
      </c>
      <c r="AK6">
        <v>9</v>
      </c>
      <c r="AL6">
        <v>8</v>
      </c>
      <c r="AM6" s="1">
        <v>11</v>
      </c>
      <c r="AN6">
        <v>7</v>
      </c>
      <c r="AO6">
        <v>8</v>
      </c>
      <c r="AP6">
        <v>12</v>
      </c>
      <c r="AQ6">
        <v>13</v>
      </c>
      <c r="AR6" s="1">
        <v>11</v>
      </c>
      <c r="AS6" s="1">
        <v>10</v>
      </c>
      <c r="AT6">
        <v>7</v>
      </c>
      <c r="AU6">
        <v>9</v>
      </c>
      <c r="AV6" s="1">
        <v>12</v>
      </c>
      <c r="AW6">
        <v>9</v>
      </c>
      <c r="AX6" s="1">
        <v>11</v>
      </c>
      <c r="AY6">
        <v>9</v>
      </c>
      <c r="AZ6">
        <v>8</v>
      </c>
      <c r="BA6">
        <v>5</v>
      </c>
      <c r="DQ6" s="10">
        <v>1953</v>
      </c>
      <c r="DR6" s="10"/>
      <c r="DS6" s="1" t="str">
        <f t="shared" ref="DS6:DS69" si="3">A6</f>
        <v>Mulliner SN</v>
      </c>
      <c r="DT6" t="s">
        <v>543</v>
      </c>
      <c r="DU6" s="10" t="s">
        <v>716</v>
      </c>
    </row>
    <row r="7" spans="1:125" x14ac:dyDescent="0.2">
      <c r="A7" s="1" t="s">
        <v>139</v>
      </c>
      <c r="B7" s="6">
        <v>12</v>
      </c>
      <c r="C7">
        <f t="shared" si="0"/>
        <v>269</v>
      </c>
      <c r="D7">
        <f t="shared" si="1"/>
        <v>28</v>
      </c>
      <c r="E7" s="3">
        <f t="shared" si="2"/>
        <v>9.6071428571428577</v>
      </c>
      <c r="K7">
        <v>11</v>
      </c>
      <c r="M7" s="1">
        <v>9</v>
      </c>
      <c r="N7">
        <v>9</v>
      </c>
      <c r="O7">
        <v>10</v>
      </c>
      <c r="Q7">
        <v>9</v>
      </c>
      <c r="R7">
        <v>6</v>
      </c>
      <c r="S7" s="1">
        <v>11</v>
      </c>
      <c r="T7" s="1">
        <v>11</v>
      </c>
      <c r="U7" s="1">
        <v>10</v>
      </c>
      <c r="V7" s="1">
        <v>12</v>
      </c>
      <c r="W7" s="1">
        <v>12</v>
      </c>
      <c r="X7">
        <v>7</v>
      </c>
      <c r="Y7" s="1">
        <v>11</v>
      </c>
      <c r="Z7">
        <v>6</v>
      </c>
      <c r="AA7">
        <v>11</v>
      </c>
      <c r="AB7">
        <v>7</v>
      </c>
      <c r="AC7" s="1">
        <v>11</v>
      </c>
      <c r="AD7" s="1">
        <v>10</v>
      </c>
      <c r="AF7" s="1">
        <v>14</v>
      </c>
      <c r="AG7" s="1">
        <v>11</v>
      </c>
      <c r="AH7">
        <v>8</v>
      </c>
      <c r="AL7">
        <v>10</v>
      </c>
      <c r="AM7">
        <v>9</v>
      </c>
      <c r="AN7">
        <v>7</v>
      </c>
      <c r="AO7">
        <v>11</v>
      </c>
      <c r="AP7" s="1">
        <v>12</v>
      </c>
      <c r="AQ7">
        <v>8</v>
      </c>
      <c r="AR7">
        <v>6</v>
      </c>
      <c r="DQ7" s="10">
        <v>1969</v>
      </c>
      <c r="DR7" s="10"/>
      <c r="DS7" s="1" t="str">
        <f t="shared" si="3"/>
        <v>Fulford RI</v>
      </c>
      <c r="DT7" t="s">
        <v>543</v>
      </c>
      <c r="DU7" s="10" t="s">
        <v>702</v>
      </c>
    </row>
    <row r="8" spans="1:125" x14ac:dyDescent="0.2">
      <c r="A8" s="1" t="s">
        <v>74</v>
      </c>
      <c r="B8" s="6">
        <v>5</v>
      </c>
      <c r="C8">
        <f t="shared" si="0"/>
        <v>269</v>
      </c>
      <c r="D8">
        <f t="shared" si="1"/>
        <v>31</v>
      </c>
      <c r="E8" s="3">
        <f t="shared" si="2"/>
        <v>8.67741935483871</v>
      </c>
      <c r="J8">
        <v>3</v>
      </c>
      <c r="L8">
        <v>7</v>
      </c>
      <c r="M8">
        <v>8</v>
      </c>
      <c r="N8">
        <v>4</v>
      </c>
      <c r="O8" s="1">
        <v>11</v>
      </c>
      <c r="P8">
        <v>10</v>
      </c>
      <c r="Q8">
        <v>8</v>
      </c>
      <c r="R8">
        <v>8</v>
      </c>
      <c r="S8">
        <v>6</v>
      </c>
      <c r="T8">
        <v>9</v>
      </c>
      <c r="U8">
        <v>8</v>
      </c>
      <c r="V8">
        <v>8</v>
      </c>
      <c r="W8">
        <v>7</v>
      </c>
      <c r="X8">
        <v>6</v>
      </c>
      <c r="Y8">
        <v>10</v>
      </c>
      <c r="Z8">
        <v>9</v>
      </c>
      <c r="AA8" s="1">
        <v>13</v>
      </c>
      <c r="AB8">
        <v>7</v>
      </c>
      <c r="AC8">
        <v>10</v>
      </c>
      <c r="AD8">
        <v>8</v>
      </c>
      <c r="AE8">
        <v>9</v>
      </c>
      <c r="AF8">
        <v>10</v>
      </c>
      <c r="AG8">
        <v>8</v>
      </c>
      <c r="AH8">
        <v>8</v>
      </c>
      <c r="AI8">
        <v>10</v>
      </c>
      <c r="AJ8">
        <v>7</v>
      </c>
      <c r="AK8" s="1">
        <v>13</v>
      </c>
      <c r="AL8" s="1">
        <v>13</v>
      </c>
      <c r="AM8">
        <v>9</v>
      </c>
      <c r="AN8">
        <v>10</v>
      </c>
      <c r="AO8" s="1">
        <v>12</v>
      </c>
      <c r="DQ8" s="10">
        <v>1969</v>
      </c>
      <c r="DR8" s="10"/>
      <c r="DS8" s="1" t="str">
        <f t="shared" si="3"/>
        <v>Maugham DB</v>
      </c>
      <c r="DT8" t="s">
        <v>543</v>
      </c>
      <c r="DU8" s="10" t="s">
        <v>646</v>
      </c>
    </row>
    <row r="9" spans="1:125" x14ac:dyDescent="0.2">
      <c r="A9" s="1" t="s">
        <v>177</v>
      </c>
      <c r="B9" s="6">
        <v>9</v>
      </c>
      <c r="C9">
        <f t="shared" si="0"/>
        <v>244</v>
      </c>
      <c r="D9">
        <f t="shared" si="1"/>
        <v>24</v>
      </c>
      <c r="E9" s="3">
        <f t="shared" si="2"/>
        <v>10.166666666666666</v>
      </c>
      <c r="BD9">
        <v>6</v>
      </c>
      <c r="BE9">
        <v>10</v>
      </c>
      <c r="BF9">
        <v>6</v>
      </c>
      <c r="BG9">
        <v>9</v>
      </c>
      <c r="BH9" s="1">
        <v>13</v>
      </c>
      <c r="BI9">
        <v>8</v>
      </c>
      <c r="BK9" s="1">
        <v>11</v>
      </c>
      <c r="BL9">
        <v>8</v>
      </c>
      <c r="BM9">
        <v>7</v>
      </c>
      <c r="BN9">
        <v>7</v>
      </c>
      <c r="BO9" s="1">
        <v>11</v>
      </c>
      <c r="BP9" s="1">
        <v>11</v>
      </c>
      <c r="BQ9" s="1">
        <v>14</v>
      </c>
      <c r="BR9" s="4">
        <v>10</v>
      </c>
      <c r="BS9">
        <v>10</v>
      </c>
      <c r="BT9" s="1">
        <v>13</v>
      </c>
      <c r="BU9" s="1">
        <v>11</v>
      </c>
      <c r="BV9" s="1">
        <v>13</v>
      </c>
      <c r="BW9">
        <v>15</v>
      </c>
      <c r="BX9">
        <v>12</v>
      </c>
      <c r="BY9">
        <v>7</v>
      </c>
      <c r="BZ9">
        <v>12</v>
      </c>
      <c r="CA9">
        <v>11</v>
      </c>
      <c r="CB9">
        <v>9</v>
      </c>
      <c r="DQ9" s="10">
        <v>1932</v>
      </c>
      <c r="DR9" s="10">
        <v>2014</v>
      </c>
      <c r="DS9" s="1" t="str">
        <f t="shared" si="3"/>
        <v>Solomon JW</v>
      </c>
      <c r="DT9" t="s">
        <v>543</v>
      </c>
      <c r="DU9" s="10" t="s">
        <v>649</v>
      </c>
    </row>
    <row r="10" spans="1:125" x14ac:dyDescent="0.2">
      <c r="A10" s="1" t="s">
        <v>97</v>
      </c>
      <c r="B10" s="6">
        <v>11</v>
      </c>
      <c r="C10">
        <f t="shared" si="0"/>
        <v>224</v>
      </c>
      <c r="D10">
        <f t="shared" si="1"/>
        <v>23</v>
      </c>
      <c r="E10" s="3">
        <f t="shared" si="2"/>
        <v>9.7391304347826093</v>
      </c>
      <c r="AM10">
        <v>4</v>
      </c>
      <c r="AP10">
        <v>6</v>
      </c>
      <c r="AQ10">
        <v>12</v>
      </c>
      <c r="AS10">
        <v>9</v>
      </c>
      <c r="AT10" s="1">
        <v>10</v>
      </c>
      <c r="AU10" s="1">
        <v>10</v>
      </c>
      <c r="AV10">
        <v>10</v>
      </c>
      <c r="AW10" s="1">
        <v>12</v>
      </c>
      <c r="AX10">
        <v>10</v>
      </c>
      <c r="AY10" s="1">
        <v>11</v>
      </c>
      <c r="BA10" s="1">
        <v>12</v>
      </c>
      <c r="BB10">
        <v>9</v>
      </c>
      <c r="BC10" s="1">
        <v>11</v>
      </c>
      <c r="BD10" s="1">
        <v>14</v>
      </c>
      <c r="BE10" s="1">
        <v>10</v>
      </c>
      <c r="BF10" s="1">
        <v>10</v>
      </c>
      <c r="BG10">
        <v>9</v>
      </c>
      <c r="BH10">
        <v>9</v>
      </c>
      <c r="BI10">
        <v>11</v>
      </c>
      <c r="BJ10">
        <v>10</v>
      </c>
      <c r="BK10">
        <v>10</v>
      </c>
      <c r="BL10">
        <v>7</v>
      </c>
      <c r="BM10">
        <v>8</v>
      </c>
      <c r="DQ10" s="10">
        <v>1946</v>
      </c>
      <c r="DR10" s="10"/>
      <c r="DS10" s="1" t="str">
        <f t="shared" si="3"/>
        <v>Aspinall GN</v>
      </c>
      <c r="DT10" t="s">
        <v>543</v>
      </c>
      <c r="DU10" s="10" t="s">
        <v>659</v>
      </c>
    </row>
    <row r="11" spans="1:125" x14ac:dyDescent="0.2">
      <c r="A11" s="1" t="s">
        <v>621</v>
      </c>
      <c r="B11" s="6">
        <v>6</v>
      </c>
      <c r="C11">
        <f t="shared" si="0"/>
        <v>207</v>
      </c>
      <c r="D11">
        <f t="shared" si="1"/>
        <v>19</v>
      </c>
      <c r="E11" s="3">
        <f t="shared" si="2"/>
        <v>10.894736842105264</v>
      </c>
      <c r="BX11">
        <v>3</v>
      </c>
      <c r="CE11">
        <v>8</v>
      </c>
      <c r="CH11">
        <v>13</v>
      </c>
      <c r="CI11" s="1">
        <v>13</v>
      </c>
      <c r="CJ11">
        <v>12</v>
      </c>
      <c r="CK11">
        <v>10</v>
      </c>
      <c r="CL11" s="1">
        <v>13</v>
      </c>
      <c r="CM11" s="1">
        <v>13</v>
      </c>
      <c r="CN11">
        <v>10</v>
      </c>
      <c r="CO11">
        <v>14</v>
      </c>
      <c r="CP11">
        <v>12</v>
      </c>
      <c r="CQ11">
        <v>12</v>
      </c>
      <c r="CR11">
        <v>10</v>
      </c>
      <c r="CS11">
        <v>9</v>
      </c>
      <c r="CT11">
        <v>8</v>
      </c>
      <c r="CU11">
        <v>10</v>
      </c>
      <c r="CV11">
        <v>11</v>
      </c>
      <c r="CW11">
        <v>13</v>
      </c>
      <c r="CX11">
        <v>13</v>
      </c>
      <c r="DQ11" s="10">
        <v>1884</v>
      </c>
      <c r="DR11" s="10">
        <v>1965</v>
      </c>
      <c r="DS11" s="1" t="str">
        <f t="shared" si="3"/>
        <v>Steel DD Miss</v>
      </c>
      <c r="DT11" t="s">
        <v>543</v>
      </c>
      <c r="DU11" s="10" t="s">
        <v>732</v>
      </c>
    </row>
    <row r="12" spans="1:125" x14ac:dyDescent="0.2">
      <c r="A12" s="1" t="s">
        <v>120</v>
      </c>
      <c r="B12" s="6">
        <v>6</v>
      </c>
      <c r="C12">
        <f t="shared" si="0"/>
        <v>199</v>
      </c>
      <c r="D12">
        <f t="shared" si="1"/>
        <v>21</v>
      </c>
      <c r="E12" s="3">
        <f t="shared" si="2"/>
        <v>9.4761904761904763</v>
      </c>
      <c r="BI12">
        <v>5</v>
      </c>
      <c r="BJ12">
        <v>8</v>
      </c>
      <c r="BL12">
        <v>5</v>
      </c>
      <c r="BM12">
        <v>6</v>
      </c>
      <c r="BN12">
        <v>9</v>
      </c>
      <c r="BO12">
        <v>7</v>
      </c>
      <c r="BP12">
        <v>10</v>
      </c>
      <c r="BQ12">
        <v>10</v>
      </c>
      <c r="BR12">
        <v>9</v>
      </c>
      <c r="BS12" s="1">
        <v>11</v>
      </c>
      <c r="BT12">
        <v>9</v>
      </c>
      <c r="BU12">
        <v>9</v>
      </c>
      <c r="BV12">
        <v>10</v>
      </c>
      <c r="BW12" s="1">
        <v>15</v>
      </c>
      <c r="BX12">
        <v>11</v>
      </c>
      <c r="BY12">
        <v>10</v>
      </c>
      <c r="BZ12" s="1">
        <v>12</v>
      </c>
      <c r="CA12" s="1">
        <v>11</v>
      </c>
      <c r="CB12" s="4">
        <v>7</v>
      </c>
      <c r="CC12" s="1">
        <v>12</v>
      </c>
      <c r="CD12" s="1">
        <v>13</v>
      </c>
      <c r="DQ12" s="10">
        <v>1904</v>
      </c>
      <c r="DR12" s="10">
        <v>1996</v>
      </c>
      <c r="DS12" s="1" t="str">
        <f t="shared" si="3"/>
        <v>Cotter EPC</v>
      </c>
      <c r="DT12" t="s">
        <v>543</v>
      </c>
      <c r="DU12" s="10" t="s">
        <v>686</v>
      </c>
    </row>
    <row r="13" spans="1:125" x14ac:dyDescent="0.2">
      <c r="A13" s="1" t="s">
        <v>161</v>
      </c>
      <c r="B13" s="6">
        <v>1</v>
      </c>
      <c r="C13">
        <f t="shared" si="0"/>
        <v>178</v>
      </c>
      <c r="D13">
        <f t="shared" si="1"/>
        <v>21</v>
      </c>
      <c r="E13" s="3">
        <f t="shared" si="2"/>
        <v>8.4761904761904763</v>
      </c>
      <c r="BV13">
        <v>4</v>
      </c>
      <c r="BZ13">
        <v>4</v>
      </c>
      <c r="CH13">
        <v>7</v>
      </c>
      <c r="CJ13">
        <v>8</v>
      </c>
      <c r="CK13">
        <v>10</v>
      </c>
      <c r="CL13">
        <v>9</v>
      </c>
      <c r="CM13">
        <v>10</v>
      </c>
      <c r="CN13">
        <v>10</v>
      </c>
      <c r="CO13">
        <v>9</v>
      </c>
      <c r="CP13">
        <v>5</v>
      </c>
      <c r="CQ13">
        <v>8</v>
      </c>
      <c r="CR13">
        <v>7</v>
      </c>
      <c r="CS13">
        <v>10</v>
      </c>
      <c r="CT13">
        <v>11</v>
      </c>
      <c r="CU13">
        <v>14</v>
      </c>
      <c r="CV13">
        <v>10</v>
      </c>
      <c r="CW13">
        <v>9</v>
      </c>
      <c r="CX13">
        <v>12</v>
      </c>
      <c r="CY13">
        <v>9</v>
      </c>
      <c r="CZ13">
        <v>7</v>
      </c>
      <c r="DB13">
        <v>5</v>
      </c>
      <c r="DQ13" s="10">
        <v>1892</v>
      </c>
      <c r="DR13" s="10">
        <v>1967</v>
      </c>
      <c r="DS13" s="1" t="str">
        <f t="shared" si="3"/>
        <v>Longman W</v>
      </c>
      <c r="DT13" t="s">
        <v>543</v>
      </c>
      <c r="DU13" s="10" t="s">
        <v>648</v>
      </c>
    </row>
    <row r="14" spans="1:125" x14ac:dyDescent="0.2">
      <c r="A14" s="1" t="s">
        <v>157</v>
      </c>
      <c r="B14" s="6">
        <v>6</v>
      </c>
      <c r="C14">
        <f t="shared" si="0"/>
        <v>158</v>
      </c>
      <c r="D14">
        <f t="shared" si="1"/>
        <v>16</v>
      </c>
      <c r="E14" s="3">
        <f t="shared" si="2"/>
        <v>9.875</v>
      </c>
      <c r="BO14">
        <v>7</v>
      </c>
      <c r="BQ14">
        <v>7</v>
      </c>
      <c r="BR14" s="1">
        <v>11</v>
      </c>
      <c r="BS14">
        <v>7</v>
      </c>
      <c r="BT14">
        <v>11</v>
      </c>
      <c r="BU14">
        <v>10</v>
      </c>
      <c r="BY14" s="1">
        <v>14</v>
      </c>
      <c r="BZ14" s="1"/>
      <c r="CA14" s="4">
        <v>10</v>
      </c>
      <c r="CB14" s="1">
        <v>11</v>
      </c>
      <c r="CC14" s="1"/>
      <c r="CD14" s="4">
        <v>10</v>
      </c>
      <c r="CE14" s="1">
        <v>11</v>
      </c>
      <c r="CF14">
        <v>11</v>
      </c>
      <c r="CN14">
        <v>8</v>
      </c>
      <c r="CP14" s="1">
        <v>13</v>
      </c>
      <c r="CQ14">
        <v>11</v>
      </c>
      <c r="CR14">
        <v>6</v>
      </c>
      <c r="DQ14" s="10">
        <v>1904</v>
      </c>
      <c r="DR14" s="10">
        <v>1986</v>
      </c>
      <c r="DS14" s="1" t="str">
        <f t="shared" si="3"/>
        <v>Hicks HO</v>
      </c>
      <c r="DT14" t="s">
        <v>543</v>
      </c>
      <c r="DU14" s="10" t="s">
        <v>644</v>
      </c>
    </row>
    <row r="15" spans="1:125" x14ac:dyDescent="0.2">
      <c r="A15" s="1" t="s">
        <v>100</v>
      </c>
      <c r="B15" s="6">
        <v>1</v>
      </c>
      <c r="C15">
        <f t="shared" si="0"/>
        <v>143</v>
      </c>
      <c r="D15">
        <f t="shared" si="1"/>
        <v>13</v>
      </c>
      <c r="E15" s="3">
        <f t="shared" si="2"/>
        <v>11</v>
      </c>
      <c r="CW15">
        <v>8</v>
      </c>
      <c r="CX15">
        <v>10</v>
      </c>
      <c r="DD15">
        <v>8</v>
      </c>
      <c r="DE15">
        <v>11</v>
      </c>
      <c r="DF15">
        <v>8</v>
      </c>
      <c r="DG15">
        <v>11</v>
      </c>
      <c r="DH15">
        <v>13</v>
      </c>
      <c r="DI15">
        <v>14</v>
      </c>
      <c r="DJ15">
        <v>11</v>
      </c>
      <c r="DK15">
        <v>13</v>
      </c>
      <c r="DL15">
        <v>9</v>
      </c>
      <c r="DM15">
        <v>14</v>
      </c>
      <c r="DN15">
        <v>13</v>
      </c>
      <c r="DQ15" s="10">
        <v>1870</v>
      </c>
      <c r="DR15" s="10">
        <v>1925</v>
      </c>
      <c r="DS15" s="1" t="str">
        <f t="shared" si="3"/>
        <v>Beaton RCJ</v>
      </c>
      <c r="DT15" t="s">
        <v>543</v>
      </c>
      <c r="DU15" s="10" t="s">
        <v>628</v>
      </c>
    </row>
    <row r="16" spans="1:125" x14ac:dyDescent="0.2">
      <c r="A16" s="1" t="s">
        <v>75</v>
      </c>
      <c r="B16" s="6">
        <v>1</v>
      </c>
      <c r="C16">
        <f t="shared" si="0"/>
        <v>138</v>
      </c>
      <c r="D16">
        <f t="shared" si="1"/>
        <v>13</v>
      </c>
      <c r="E16" s="3">
        <f t="shared" si="2"/>
        <v>10.615384615384615</v>
      </c>
      <c r="CP16">
        <v>9</v>
      </c>
      <c r="CQ16">
        <v>12</v>
      </c>
      <c r="CS16">
        <v>11</v>
      </c>
      <c r="CU16">
        <v>11</v>
      </c>
      <c r="CW16">
        <v>9</v>
      </c>
      <c r="CX16">
        <v>10</v>
      </c>
      <c r="CZ16">
        <v>9</v>
      </c>
      <c r="DA16">
        <v>11</v>
      </c>
      <c r="DB16">
        <v>12</v>
      </c>
      <c r="DC16">
        <v>11</v>
      </c>
      <c r="DD16">
        <v>14</v>
      </c>
      <c r="DE16">
        <v>12</v>
      </c>
      <c r="DF16">
        <v>7</v>
      </c>
      <c r="DQ16" s="10">
        <v>1886</v>
      </c>
      <c r="DR16" s="10">
        <v>1958</v>
      </c>
      <c r="DS16" s="1" t="str">
        <f t="shared" si="3"/>
        <v>Mathews PD</v>
      </c>
      <c r="DT16" t="s">
        <v>543</v>
      </c>
      <c r="DU16" s="10" t="s">
        <v>645</v>
      </c>
    </row>
    <row r="17" spans="1:131" x14ac:dyDescent="0.2">
      <c r="A17" s="1" t="s">
        <v>115</v>
      </c>
      <c r="B17" s="6">
        <v>5</v>
      </c>
      <c r="C17">
        <f t="shared" si="0"/>
        <v>138</v>
      </c>
      <c r="D17">
        <f t="shared" si="1"/>
        <v>18</v>
      </c>
      <c r="E17" s="3">
        <f t="shared" si="2"/>
        <v>7.666666666666667</v>
      </c>
      <c r="Z17">
        <v>6</v>
      </c>
      <c r="AA17">
        <v>3</v>
      </c>
      <c r="AB17" s="1">
        <v>8</v>
      </c>
      <c r="AC17">
        <v>6</v>
      </c>
      <c r="AD17">
        <v>10</v>
      </c>
      <c r="AE17">
        <v>3</v>
      </c>
      <c r="AF17">
        <v>6</v>
      </c>
      <c r="AG17">
        <v>8</v>
      </c>
      <c r="AH17">
        <v>9</v>
      </c>
      <c r="AI17" s="1">
        <v>11</v>
      </c>
      <c r="AJ17" s="1">
        <v>9</v>
      </c>
      <c r="AK17">
        <v>7</v>
      </c>
      <c r="AL17">
        <v>10</v>
      </c>
      <c r="AM17">
        <v>8</v>
      </c>
      <c r="AN17" s="1">
        <v>11</v>
      </c>
      <c r="AO17">
        <v>6</v>
      </c>
      <c r="AP17">
        <v>3</v>
      </c>
      <c r="AQ17" s="1">
        <v>14</v>
      </c>
      <c r="DQ17" s="10">
        <v>1971</v>
      </c>
      <c r="DR17" s="10"/>
      <c r="DS17" s="1" t="str">
        <f t="shared" si="3"/>
        <v>Clarke CD</v>
      </c>
      <c r="DT17" t="s">
        <v>543</v>
      </c>
      <c r="DU17" s="10" t="s">
        <v>679</v>
      </c>
    </row>
    <row r="18" spans="1:131" x14ac:dyDescent="0.2">
      <c r="A18" s="1" t="s">
        <v>62</v>
      </c>
      <c r="B18" s="6">
        <v>1</v>
      </c>
      <c r="C18">
        <f t="shared" si="0"/>
        <v>127</v>
      </c>
      <c r="D18">
        <f t="shared" si="1"/>
        <v>17</v>
      </c>
      <c r="E18" s="3">
        <f t="shared" si="2"/>
        <v>7.4705882352941178</v>
      </c>
      <c r="BA18">
        <v>1</v>
      </c>
      <c r="BB18">
        <v>8</v>
      </c>
      <c r="BC18">
        <v>7</v>
      </c>
      <c r="BF18">
        <v>9</v>
      </c>
      <c r="BG18">
        <v>4</v>
      </c>
      <c r="BH18">
        <v>12</v>
      </c>
      <c r="BI18">
        <v>4</v>
      </c>
      <c r="BJ18">
        <v>5</v>
      </c>
      <c r="BK18">
        <v>9</v>
      </c>
      <c r="BL18">
        <v>8</v>
      </c>
      <c r="BM18" s="1">
        <v>10</v>
      </c>
      <c r="BN18">
        <v>10</v>
      </c>
      <c r="BQ18">
        <v>7</v>
      </c>
      <c r="BR18">
        <v>7</v>
      </c>
      <c r="BS18">
        <v>10</v>
      </c>
      <c r="BT18">
        <v>8</v>
      </c>
      <c r="BU18">
        <v>8</v>
      </c>
      <c r="DQ18" s="10">
        <v>1937</v>
      </c>
      <c r="DR18" s="10">
        <v>2020</v>
      </c>
      <c r="DS18" s="1" t="str">
        <f t="shared" si="3"/>
        <v>Ormerod WP</v>
      </c>
      <c r="DT18" t="s">
        <v>543</v>
      </c>
      <c r="DU18" s="10" t="s">
        <v>648</v>
      </c>
    </row>
    <row r="19" spans="1:131" x14ac:dyDescent="0.2">
      <c r="A19" s="1" t="s">
        <v>225</v>
      </c>
      <c r="B19" s="6">
        <v>1</v>
      </c>
      <c r="C19">
        <f t="shared" si="0"/>
        <v>125</v>
      </c>
      <c r="D19">
        <f t="shared" si="1"/>
        <v>12</v>
      </c>
      <c r="E19" s="3">
        <f t="shared" si="2"/>
        <v>10.416666666666666</v>
      </c>
      <c r="CH19">
        <v>11</v>
      </c>
      <c r="CI19">
        <v>10</v>
      </c>
      <c r="CJ19">
        <v>7</v>
      </c>
      <c r="CK19">
        <v>13</v>
      </c>
      <c r="CL19">
        <v>10</v>
      </c>
      <c r="CM19">
        <v>12</v>
      </c>
      <c r="CN19">
        <v>11</v>
      </c>
      <c r="CO19">
        <v>9</v>
      </c>
      <c r="CP19">
        <v>10</v>
      </c>
      <c r="CQ19">
        <v>12</v>
      </c>
      <c r="CR19">
        <v>13</v>
      </c>
      <c r="CS19">
        <v>7</v>
      </c>
      <c r="DQ19" s="10">
        <v>1875</v>
      </c>
      <c r="DR19" s="10">
        <v>1946</v>
      </c>
      <c r="DS19" s="1" t="str">
        <f t="shared" si="3"/>
        <v>Du Pre WB</v>
      </c>
      <c r="DT19" t="s">
        <v>543</v>
      </c>
      <c r="DU19" s="10" t="s">
        <v>648</v>
      </c>
    </row>
    <row r="20" spans="1:131" x14ac:dyDescent="0.2">
      <c r="A20" s="1" t="s">
        <v>327</v>
      </c>
      <c r="C20">
        <f t="shared" si="0"/>
        <v>119</v>
      </c>
      <c r="D20">
        <f t="shared" si="1"/>
        <v>18</v>
      </c>
      <c r="E20" s="3">
        <f t="shared" si="2"/>
        <v>6.6111111111111107</v>
      </c>
      <c r="BU20">
        <v>6</v>
      </c>
      <c r="BV20">
        <v>7</v>
      </c>
      <c r="BW20">
        <v>5</v>
      </c>
      <c r="BX20">
        <v>10</v>
      </c>
      <c r="BY20">
        <v>8</v>
      </c>
      <c r="BZ20">
        <v>6</v>
      </c>
      <c r="CA20">
        <v>2</v>
      </c>
      <c r="CB20">
        <v>3</v>
      </c>
      <c r="CC20">
        <v>4</v>
      </c>
      <c r="CF20">
        <v>5</v>
      </c>
      <c r="CG20">
        <v>6</v>
      </c>
      <c r="CI20">
        <v>8</v>
      </c>
      <c r="CJ20">
        <v>9</v>
      </c>
      <c r="CK20">
        <v>12</v>
      </c>
      <c r="CL20">
        <v>12</v>
      </c>
      <c r="CM20">
        <v>6</v>
      </c>
      <c r="CV20">
        <v>4</v>
      </c>
      <c r="CW20">
        <v>6</v>
      </c>
      <c r="DQ20" s="10">
        <v>1888</v>
      </c>
      <c r="DR20" s="10">
        <v>1980</v>
      </c>
      <c r="DS20" s="1" t="str">
        <f t="shared" si="3"/>
        <v>Reckitt MB</v>
      </c>
      <c r="DT20" t="s">
        <v>543</v>
      </c>
      <c r="DU20" s="10" t="s">
        <v>722</v>
      </c>
    </row>
    <row r="21" spans="1:131" x14ac:dyDescent="0.2">
      <c r="A21" s="1" t="s">
        <v>226</v>
      </c>
      <c r="B21" s="6">
        <v>3</v>
      </c>
      <c r="C21">
        <f t="shared" si="0"/>
        <v>111</v>
      </c>
      <c r="D21">
        <f t="shared" si="1"/>
        <v>9</v>
      </c>
      <c r="E21" s="3">
        <f t="shared" si="2"/>
        <v>12.333333333333334</v>
      </c>
      <c r="CY21">
        <v>11</v>
      </c>
      <c r="CZ21">
        <v>14</v>
      </c>
      <c r="DA21">
        <v>12</v>
      </c>
      <c r="DD21">
        <v>10</v>
      </c>
      <c r="DE21">
        <v>13</v>
      </c>
      <c r="DF21">
        <v>13</v>
      </c>
      <c r="DG21">
        <v>14</v>
      </c>
      <c r="DJ21">
        <v>12</v>
      </c>
      <c r="DK21">
        <v>12</v>
      </c>
      <c r="DQ21" s="10">
        <v>1880</v>
      </c>
      <c r="DR21" s="10">
        <v>1944</v>
      </c>
      <c r="DS21" s="1" t="str">
        <f t="shared" si="3"/>
        <v>O'Callaghan CL</v>
      </c>
      <c r="DT21" t="s">
        <v>543</v>
      </c>
      <c r="DU21" s="10" t="s">
        <v>718</v>
      </c>
    </row>
    <row r="22" spans="1:131" x14ac:dyDescent="0.2">
      <c r="A22" s="1" t="s">
        <v>25</v>
      </c>
      <c r="C22">
        <f t="shared" si="0"/>
        <v>97</v>
      </c>
      <c r="D22">
        <f t="shared" si="1"/>
        <v>14</v>
      </c>
      <c r="E22" s="3">
        <f t="shared" si="2"/>
        <v>6.9285714285714288</v>
      </c>
      <c r="BN22">
        <v>3</v>
      </c>
      <c r="BO22">
        <v>10</v>
      </c>
      <c r="BP22">
        <v>8</v>
      </c>
      <c r="BQ22">
        <v>7</v>
      </c>
      <c r="BR22">
        <v>6</v>
      </c>
      <c r="BS22">
        <v>5</v>
      </c>
      <c r="BU22">
        <v>6</v>
      </c>
      <c r="BV22">
        <v>7</v>
      </c>
      <c r="BW22">
        <v>11</v>
      </c>
      <c r="BY22">
        <v>6</v>
      </c>
      <c r="BZ22">
        <v>7</v>
      </c>
      <c r="CA22">
        <v>6</v>
      </c>
      <c r="CB22">
        <v>10</v>
      </c>
      <c r="CC22">
        <v>5</v>
      </c>
      <c r="DQ22" s="10">
        <v>1913</v>
      </c>
      <c r="DR22" s="10">
        <v>1992</v>
      </c>
      <c r="DS22" s="1" t="str">
        <f t="shared" si="3"/>
        <v>Wiggins WRD</v>
      </c>
      <c r="DT22" t="s">
        <v>543</v>
      </c>
      <c r="DU22" s="10" t="s">
        <v>748</v>
      </c>
    </row>
    <row r="23" spans="1:131" x14ac:dyDescent="0.2">
      <c r="A23" s="1" t="s">
        <v>63</v>
      </c>
      <c r="C23">
        <f t="shared" si="0"/>
        <v>93</v>
      </c>
      <c r="D23">
        <f t="shared" si="1"/>
        <v>13</v>
      </c>
      <c r="E23" s="3">
        <f t="shared" si="2"/>
        <v>7.1538461538461542</v>
      </c>
      <c r="AF23">
        <v>2</v>
      </c>
      <c r="AG23">
        <v>3</v>
      </c>
      <c r="AJ23">
        <v>8</v>
      </c>
      <c r="AQ23">
        <v>10</v>
      </c>
      <c r="AT23">
        <v>9</v>
      </c>
      <c r="AU23">
        <v>5</v>
      </c>
      <c r="AV23">
        <v>11</v>
      </c>
      <c r="AW23">
        <v>6</v>
      </c>
      <c r="AX23">
        <v>5</v>
      </c>
      <c r="AY23">
        <v>7</v>
      </c>
      <c r="AZ23">
        <v>9</v>
      </c>
      <c r="BA23">
        <v>10</v>
      </c>
      <c r="BB23">
        <v>8</v>
      </c>
      <c r="DQ23" s="10">
        <v>1946</v>
      </c>
      <c r="DR23" s="10"/>
      <c r="DS23" s="1" t="str">
        <f t="shared" si="3"/>
        <v>Openshaw DK</v>
      </c>
      <c r="DT23" t="s">
        <v>543</v>
      </c>
      <c r="DU23" s="10" t="s">
        <v>646</v>
      </c>
    </row>
    <row r="24" spans="1:131" x14ac:dyDescent="0.2">
      <c r="A24" s="1" t="s">
        <v>223</v>
      </c>
      <c r="B24" s="6">
        <v>3</v>
      </c>
      <c r="C24">
        <f t="shared" si="0"/>
        <v>88</v>
      </c>
      <c r="D24">
        <f t="shared" si="1"/>
        <v>12</v>
      </c>
      <c r="E24" s="3">
        <f t="shared" si="2"/>
        <v>7.333333333333333</v>
      </c>
      <c r="G24" s="1">
        <v>10</v>
      </c>
      <c r="H24">
        <v>7</v>
      </c>
      <c r="I24" s="1">
        <v>11</v>
      </c>
      <c r="J24">
        <v>6</v>
      </c>
      <c r="M24">
        <v>7</v>
      </c>
      <c r="N24">
        <v>6</v>
      </c>
      <c r="P24">
        <v>7</v>
      </c>
      <c r="Q24">
        <v>8</v>
      </c>
      <c r="R24" s="1">
        <v>9</v>
      </c>
      <c r="S24">
        <v>6</v>
      </c>
      <c r="U24">
        <v>7</v>
      </c>
      <c r="W24">
        <v>4</v>
      </c>
      <c r="DQ24" s="10">
        <v>1974</v>
      </c>
      <c r="DR24" s="10"/>
      <c r="DS24" s="1" t="str">
        <f t="shared" si="3"/>
        <v>Patel SR</v>
      </c>
      <c r="DT24" t="s">
        <v>543</v>
      </c>
      <c r="DU24" s="10" t="s">
        <v>720</v>
      </c>
    </row>
    <row r="25" spans="1:131" x14ac:dyDescent="0.2">
      <c r="A25" s="1" t="s">
        <v>94</v>
      </c>
      <c r="B25" s="6">
        <v>1</v>
      </c>
      <c r="C25">
        <f t="shared" si="0"/>
        <v>88</v>
      </c>
      <c r="D25">
        <f t="shared" si="1"/>
        <v>14</v>
      </c>
      <c r="E25" s="3">
        <f t="shared" si="2"/>
        <v>6.2857142857142856</v>
      </c>
      <c r="R25">
        <v>8</v>
      </c>
      <c r="S25">
        <v>7</v>
      </c>
      <c r="U25">
        <v>0</v>
      </c>
      <c r="V25">
        <v>8</v>
      </c>
      <c r="W25">
        <v>7</v>
      </c>
      <c r="X25">
        <v>6</v>
      </c>
      <c r="Y25">
        <v>5</v>
      </c>
      <c r="Z25" s="1">
        <v>12</v>
      </c>
      <c r="AI25">
        <v>3</v>
      </c>
      <c r="AP25">
        <v>5</v>
      </c>
      <c r="AQ25">
        <v>7</v>
      </c>
      <c r="AR25">
        <v>4</v>
      </c>
      <c r="AS25">
        <v>8</v>
      </c>
      <c r="AU25">
        <v>8</v>
      </c>
      <c r="DQ25" s="10">
        <v>1958</v>
      </c>
      <c r="DR25" s="10"/>
      <c r="DS25" s="1" t="str">
        <f t="shared" si="3"/>
        <v>Aiton KMH</v>
      </c>
      <c r="DT25" t="s">
        <v>543</v>
      </c>
      <c r="DU25" s="10" t="s">
        <v>638</v>
      </c>
    </row>
    <row r="26" spans="1:131" x14ac:dyDescent="0.2">
      <c r="A26" s="1" t="s">
        <v>96</v>
      </c>
      <c r="C26">
        <f t="shared" si="0"/>
        <v>87</v>
      </c>
      <c r="D26">
        <f t="shared" si="1"/>
        <v>11</v>
      </c>
      <c r="E26" s="3">
        <f t="shared" si="2"/>
        <v>7.9090909090909092</v>
      </c>
      <c r="CL26">
        <v>8</v>
      </c>
      <c r="CM26">
        <v>7</v>
      </c>
      <c r="CN26">
        <v>11</v>
      </c>
      <c r="CO26">
        <v>11</v>
      </c>
      <c r="CP26">
        <v>10</v>
      </c>
      <c r="CQ26">
        <v>3</v>
      </c>
      <c r="CR26">
        <v>6</v>
      </c>
      <c r="CS26">
        <v>10</v>
      </c>
      <c r="CT26">
        <v>8</v>
      </c>
      <c r="CU26">
        <v>5</v>
      </c>
      <c r="CX26">
        <v>8</v>
      </c>
      <c r="DQ26" s="10">
        <v>1871</v>
      </c>
      <c r="DR26" s="10">
        <v>1935</v>
      </c>
      <c r="DS26" s="1" t="str">
        <f t="shared" si="3"/>
        <v>Apps BC</v>
      </c>
      <c r="DT26" t="s">
        <v>543</v>
      </c>
      <c r="DU26" s="10" t="s">
        <v>657</v>
      </c>
    </row>
    <row r="27" spans="1:131" x14ac:dyDescent="0.2">
      <c r="A27" s="1" t="s">
        <v>90</v>
      </c>
      <c r="C27">
        <f t="shared" si="0"/>
        <v>83</v>
      </c>
      <c r="D27">
        <f t="shared" si="1"/>
        <v>12</v>
      </c>
      <c r="E27" s="3">
        <f t="shared" si="2"/>
        <v>6.916666666666667</v>
      </c>
      <c r="AB27">
        <v>8</v>
      </c>
      <c r="AD27">
        <v>7</v>
      </c>
      <c r="AF27">
        <v>9</v>
      </c>
      <c r="AG27">
        <v>5</v>
      </c>
      <c r="AK27">
        <v>3</v>
      </c>
      <c r="AL27">
        <v>10</v>
      </c>
      <c r="AM27">
        <v>6</v>
      </c>
      <c r="AN27">
        <v>9</v>
      </c>
      <c r="AP27">
        <v>8</v>
      </c>
      <c r="AQ27">
        <v>4</v>
      </c>
      <c r="AR27">
        <v>6</v>
      </c>
      <c r="AT27">
        <v>8</v>
      </c>
      <c r="DQ27" s="10">
        <v>1952</v>
      </c>
      <c r="DR27" s="10"/>
      <c r="DS27" s="1" t="str">
        <f t="shared" si="3"/>
        <v>Irwin CJ</v>
      </c>
      <c r="DT27" t="s">
        <v>543</v>
      </c>
      <c r="DU27" s="10" t="s">
        <v>640</v>
      </c>
      <c r="EA27" s="10"/>
    </row>
    <row r="28" spans="1:131" x14ac:dyDescent="0.2">
      <c r="A28" s="1" t="s">
        <v>346</v>
      </c>
      <c r="B28" s="6">
        <v>3</v>
      </c>
      <c r="C28">
        <f t="shared" si="0"/>
        <v>82</v>
      </c>
      <c r="D28">
        <f t="shared" si="1"/>
        <v>8</v>
      </c>
      <c r="E28" s="3">
        <f t="shared" si="2"/>
        <v>10.25</v>
      </c>
      <c r="DH28">
        <v>8</v>
      </c>
      <c r="DI28">
        <v>11</v>
      </c>
      <c r="DJ28">
        <v>14</v>
      </c>
      <c r="DK28">
        <v>11</v>
      </c>
      <c r="DL28">
        <v>6</v>
      </c>
      <c r="DM28">
        <v>14</v>
      </c>
      <c r="DN28">
        <v>13</v>
      </c>
      <c r="DO28">
        <v>5</v>
      </c>
      <c r="DQ28" s="10">
        <v>1874</v>
      </c>
      <c r="DR28" s="10">
        <v>1956</v>
      </c>
      <c r="DS28" s="1" t="str">
        <f t="shared" si="3"/>
        <v>Woolston GH</v>
      </c>
      <c r="DT28" s="10" t="s">
        <v>543</v>
      </c>
      <c r="DU28" s="10" t="s">
        <v>635</v>
      </c>
    </row>
    <row r="29" spans="1:131" x14ac:dyDescent="0.2">
      <c r="A29" s="1" t="s">
        <v>348</v>
      </c>
      <c r="B29" s="6">
        <v>1</v>
      </c>
      <c r="C29">
        <f t="shared" si="0"/>
        <v>81</v>
      </c>
      <c r="D29">
        <f t="shared" si="1"/>
        <v>8</v>
      </c>
      <c r="E29" s="3">
        <f t="shared" si="2"/>
        <v>10.125</v>
      </c>
      <c r="CW29">
        <v>11</v>
      </c>
      <c r="DD29">
        <v>10</v>
      </c>
      <c r="DG29">
        <v>6</v>
      </c>
      <c r="DH29">
        <v>13</v>
      </c>
      <c r="DI29">
        <v>10</v>
      </c>
      <c r="DK29">
        <v>7</v>
      </c>
      <c r="DL29">
        <v>11</v>
      </c>
      <c r="DO29">
        <v>13</v>
      </c>
      <c r="DQ29" s="10">
        <v>1877</v>
      </c>
      <c r="DR29" s="10">
        <v>1959</v>
      </c>
      <c r="DS29" s="1" t="str">
        <f t="shared" si="3"/>
        <v>Gower L Miss (Beaton RCJ Mrs)</v>
      </c>
      <c r="DT29" t="s">
        <v>543</v>
      </c>
      <c r="DU29" s="10" t="s">
        <v>705</v>
      </c>
    </row>
    <row r="30" spans="1:131" x14ac:dyDescent="0.2">
      <c r="A30" s="1" t="s">
        <v>129</v>
      </c>
      <c r="B30" s="6">
        <v>1</v>
      </c>
      <c r="C30">
        <f t="shared" si="0"/>
        <v>78</v>
      </c>
      <c r="D30">
        <f t="shared" si="1"/>
        <v>11</v>
      </c>
      <c r="E30" s="3">
        <f t="shared" si="2"/>
        <v>7.0909090909090908</v>
      </c>
      <c r="G30">
        <v>7</v>
      </c>
      <c r="H30">
        <v>9</v>
      </c>
      <c r="J30">
        <v>8</v>
      </c>
      <c r="K30">
        <v>6</v>
      </c>
      <c r="L30">
        <v>7</v>
      </c>
      <c r="P30">
        <v>5</v>
      </c>
      <c r="T30">
        <v>6</v>
      </c>
      <c r="U30">
        <v>8</v>
      </c>
      <c r="W30">
        <v>4</v>
      </c>
      <c r="X30" s="1">
        <v>10</v>
      </c>
      <c r="Z30">
        <v>8</v>
      </c>
      <c r="DQ30" s="10">
        <v>1977</v>
      </c>
      <c r="DR30" s="10"/>
      <c r="DS30" s="1" t="str">
        <f t="shared" si="3"/>
        <v>Death JF</v>
      </c>
      <c r="DT30" t="s">
        <v>543</v>
      </c>
      <c r="DU30" s="10" t="s">
        <v>642</v>
      </c>
    </row>
    <row r="31" spans="1:131" x14ac:dyDescent="0.2">
      <c r="A31" s="1" t="s">
        <v>98</v>
      </c>
      <c r="B31" s="6">
        <v>1</v>
      </c>
      <c r="C31">
        <f t="shared" si="0"/>
        <v>76</v>
      </c>
      <c r="D31">
        <f t="shared" si="1"/>
        <v>13</v>
      </c>
      <c r="E31" s="3">
        <f t="shared" si="2"/>
        <v>5.8461538461538458</v>
      </c>
      <c r="J31" s="1">
        <v>10</v>
      </c>
      <c r="K31">
        <v>4</v>
      </c>
      <c r="O31">
        <v>5</v>
      </c>
      <c r="Q31">
        <v>3</v>
      </c>
      <c r="R31">
        <v>6</v>
      </c>
      <c r="Y31">
        <v>4</v>
      </c>
      <c r="Z31">
        <v>5</v>
      </c>
      <c r="AA31">
        <v>6</v>
      </c>
      <c r="AB31">
        <v>5</v>
      </c>
      <c r="AE31">
        <v>4</v>
      </c>
      <c r="AG31">
        <v>4</v>
      </c>
      <c r="AQ31" s="10">
        <v>13</v>
      </c>
      <c r="AT31">
        <v>7</v>
      </c>
      <c r="DQ31" s="10">
        <v>1965</v>
      </c>
      <c r="DR31" s="10"/>
      <c r="DS31" s="1" t="str">
        <f t="shared" si="3"/>
        <v>Avery MN</v>
      </c>
      <c r="DT31" t="s">
        <v>543</v>
      </c>
      <c r="DU31" s="10" t="s">
        <v>660</v>
      </c>
    </row>
    <row r="32" spans="1:131" x14ac:dyDescent="0.2">
      <c r="A32" s="1" t="s">
        <v>43</v>
      </c>
      <c r="B32" s="6">
        <v>2</v>
      </c>
      <c r="C32">
        <f t="shared" si="0"/>
        <v>74</v>
      </c>
      <c r="D32">
        <f t="shared" si="1"/>
        <v>7</v>
      </c>
      <c r="E32" s="3">
        <f t="shared" si="2"/>
        <v>10.571428571428571</v>
      </c>
      <c r="CP32">
        <v>7</v>
      </c>
      <c r="CR32">
        <v>11</v>
      </c>
      <c r="CS32">
        <v>11</v>
      </c>
      <c r="CT32">
        <v>14</v>
      </c>
      <c r="DE32">
        <v>12</v>
      </c>
      <c r="DF32">
        <v>12</v>
      </c>
      <c r="DG32">
        <v>7</v>
      </c>
      <c r="DQ32" s="10">
        <v>1865</v>
      </c>
      <c r="DR32" s="10">
        <v>1947</v>
      </c>
      <c r="DS32" s="1" t="str">
        <f t="shared" si="3"/>
        <v>Whitaker E</v>
      </c>
      <c r="DT32" t="s">
        <v>543</v>
      </c>
      <c r="DU32" s="10" t="s">
        <v>639</v>
      </c>
    </row>
    <row r="33" spans="1:125" x14ac:dyDescent="0.2">
      <c r="A33" s="1" t="s">
        <v>152</v>
      </c>
      <c r="B33" s="6">
        <v>1</v>
      </c>
      <c r="C33">
        <f t="shared" si="0"/>
        <v>73</v>
      </c>
      <c r="D33">
        <f t="shared" si="1"/>
        <v>10</v>
      </c>
      <c r="E33" s="3">
        <f t="shared" si="2"/>
        <v>7.3</v>
      </c>
      <c r="BS33">
        <v>3</v>
      </c>
      <c r="BT33">
        <v>5</v>
      </c>
      <c r="CC33">
        <v>7</v>
      </c>
      <c r="CE33">
        <v>5</v>
      </c>
      <c r="CF33">
        <v>9</v>
      </c>
      <c r="CG33">
        <v>10</v>
      </c>
      <c r="CH33">
        <v>7</v>
      </c>
      <c r="CI33">
        <v>6</v>
      </c>
      <c r="CJ33">
        <v>8</v>
      </c>
      <c r="CK33">
        <v>13</v>
      </c>
      <c r="DQ33" s="10">
        <v>1904</v>
      </c>
      <c r="DR33" s="10">
        <v>1984</v>
      </c>
      <c r="DS33" s="1" t="str">
        <f t="shared" si="3"/>
        <v>Hamilton-Miller DJV</v>
      </c>
      <c r="DT33" t="s">
        <v>543</v>
      </c>
      <c r="DU33" s="10" t="s">
        <v>707</v>
      </c>
    </row>
    <row r="34" spans="1:125" x14ac:dyDescent="0.2">
      <c r="A34" s="1" t="s">
        <v>232</v>
      </c>
      <c r="B34" s="6">
        <v>1</v>
      </c>
      <c r="C34">
        <f t="shared" si="0"/>
        <v>70</v>
      </c>
      <c r="D34">
        <f t="shared" si="1"/>
        <v>9</v>
      </c>
      <c r="E34" s="3">
        <f t="shared" si="2"/>
        <v>7.7777777777777777</v>
      </c>
      <c r="CH34">
        <v>6</v>
      </c>
      <c r="CI34">
        <v>10</v>
      </c>
      <c r="CJ34">
        <v>13</v>
      </c>
      <c r="CK34">
        <v>8</v>
      </c>
      <c r="CN34">
        <v>6</v>
      </c>
      <c r="CO34">
        <v>6</v>
      </c>
      <c r="CP34">
        <v>8</v>
      </c>
      <c r="CQ34">
        <v>3</v>
      </c>
      <c r="CR34">
        <v>10</v>
      </c>
      <c r="DQ34" s="10">
        <v>1888</v>
      </c>
      <c r="DR34" s="10">
        <v>1959</v>
      </c>
      <c r="DS34" s="1" t="str">
        <f t="shared" si="3"/>
        <v>Apps BC Mrs</v>
      </c>
      <c r="DT34" t="s">
        <v>543</v>
      </c>
      <c r="DU34" s="10" t="s">
        <v>658</v>
      </c>
    </row>
    <row r="35" spans="1:125" x14ac:dyDescent="0.2">
      <c r="A35" s="1" t="s">
        <v>4</v>
      </c>
      <c r="C35">
        <f t="shared" si="0"/>
        <v>70</v>
      </c>
      <c r="D35">
        <f t="shared" si="1"/>
        <v>9</v>
      </c>
      <c r="E35" s="3">
        <f t="shared" si="2"/>
        <v>7.7777777777777777</v>
      </c>
      <c r="CB35">
        <v>9</v>
      </c>
      <c r="CC35">
        <v>5</v>
      </c>
      <c r="CD35">
        <v>7</v>
      </c>
      <c r="CE35">
        <v>6</v>
      </c>
      <c r="CT35">
        <v>10</v>
      </c>
      <c r="CU35">
        <v>11</v>
      </c>
      <c r="CV35">
        <v>8</v>
      </c>
      <c r="CW35">
        <v>8</v>
      </c>
      <c r="CZ35">
        <v>6</v>
      </c>
      <c r="DQ35" s="10">
        <v>1892</v>
      </c>
      <c r="DR35" s="10">
        <v>1952</v>
      </c>
      <c r="DS35" s="1" t="str">
        <f t="shared" si="3"/>
        <v>Reckitt GL</v>
      </c>
      <c r="DT35" t="s">
        <v>543</v>
      </c>
      <c r="DU35" s="10" t="s">
        <v>635</v>
      </c>
    </row>
    <row r="36" spans="1:125" x14ac:dyDescent="0.2">
      <c r="A36" s="1" t="s">
        <v>231</v>
      </c>
      <c r="B36" s="6">
        <v>2</v>
      </c>
      <c r="C36">
        <f t="shared" si="0"/>
        <v>64</v>
      </c>
      <c r="D36">
        <f t="shared" si="1"/>
        <v>9</v>
      </c>
      <c r="E36" s="3">
        <f t="shared" si="2"/>
        <v>7.1111111111111107</v>
      </c>
      <c r="AU36">
        <v>6</v>
      </c>
      <c r="BB36" s="1">
        <v>12</v>
      </c>
      <c r="BC36">
        <v>6</v>
      </c>
      <c r="BE36">
        <v>3</v>
      </c>
      <c r="BG36">
        <v>6</v>
      </c>
      <c r="BI36">
        <v>7</v>
      </c>
      <c r="BJ36">
        <v>8</v>
      </c>
      <c r="BL36" s="1">
        <v>11</v>
      </c>
      <c r="BM36">
        <v>5</v>
      </c>
      <c r="DQ36" s="10">
        <v>1946</v>
      </c>
      <c r="DR36" s="10">
        <v>1999</v>
      </c>
      <c r="DS36" s="1" t="str">
        <f t="shared" si="3"/>
        <v>Wylie KF</v>
      </c>
      <c r="DT36" t="s">
        <v>543</v>
      </c>
      <c r="DU36" s="10" t="s">
        <v>638</v>
      </c>
    </row>
    <row r="37" spans="1:125" x14ac:dyDescent="0.2">
      <c r="A37" s="1" t="s">
        <v>273</v>
      </c>
      <c r="C37">
        <f t="shared" si="0"/>
        <v>63</v>
      </c>
      <c r="D37">
        <f t="shared" si="1"/>
        <v>12</v>
      </c>
      <c r="E37" s="3">
        <f t="shared" si="2"/>
        <v>5.25</v>
      </c>
      <c r="BU37">
        <v>2</v>
      </c>
      <c r="BV37">
        <v>5</v>
      </c>
      <c r="BX37">
        <v>4</v>
      </c>
      <c r="BY37">
        <v>4</v>
      </c>
      <c r="BZ37">
        <v>7</v>
      </c>
      <c r="CA37">
        <v>5</v>
      </c>
      <c r="CB37">
        <v>5</v>
      </c>
      <c r="CC37">
        <v>7</v>
      </c>
      <c r="CD37">
        <v>8</v>
      </c>
      <c r="CE37">
        <v>7</v>
      </c>
      <c r="CF37">
        <v>5</v>
      </c>
      <c r="CG37">
        <v>4</v>
      </c>
      <c r="DQ37" s="10">
        <v>1897</v>
      </c>
      <c r="DR37" s="10">
        <v>1976</v>
      </c>
      <c r="DS37" s="1" t="str">
        <f t="shared" si="3"/>
        <v>Lintern DA Miss</v>
      </c>
      <c r="DT37" t="s">
        <v>543</v>
      </c>
      <c r="DU37" s="10" t="s">
        <v>712</v>
      </c>
    </row>
    <row r="38" spans="1:125" x14ac:dyDescent="0.2">
      <c r="A38" s="1" t="s">
        <v>68</v>
      </c>
      <c r="C38">
        <f t="shared" si="0"/>
        <v>61</v>
      </c>
      <c r="D38">
        <f t="shared" si="1"/>
        <v>11</v>
      </c>
      <c r="E38" s="3">
        <f t="shared" si="2"/>
        <v>5.5454545454545459</v>
      </c>
      <c r="AW38">
        <v>2</v>
      </c>
      <c r="AY38">
        <v>4</v>
      </c>
      <c r="AZ38">
        <v>10</v>
      </c>
      <c r="BA38">
        <v>5</v>
      </c>
      <c r="BB38">
        <v>4</v>
      </c>
      <c r="BD38">
        <v>7</v>
      </c>
      <c r="BG38">
        <v>6</v>
      </c>
      <c r="BH38">
        <v>6</v>
      </c>
      <c r="BJ38">
        <v>6</v>
      </c>
      <c r="BK38">
        <v>7</v>
      </c>
      <c r="BL38">
        <v>4</v>
      </c>
      <c r="DQ38" s="10">
        <v>1922</v>
      </c>
      <c r="DR38" s="10">
        <v>2016</v>
      </c>
      <c r="DS38" s="1" t="str">
        <f t="shared" si="3"/>
        <v>Neal BG</v>
      </c>
      <c r="DT38" t="s">
        <v>543</v>
      </c>
      <c r="DU38" s="10" t="s">
        <v>654</v>
      </c>
    </row>
    <row r="39" spans="1:125" x14ac:dyDescent="0.2">
      <c r="A39" s="1" t="s">
        <v>237</v>
      </c>
      <c r="C39">
        <f t="shared" si="0"/>
        <v>58</v>
      </c>
      <c r="D39">
        <f t="shared" si="1"/>
        <v>6</v>
      </c>
      <c r="E39" s="3">
        <f t="shared" si="2"/>
        <v>9.6666666666666661</v>
      </c>
      <c r="CK39">
        <v>10</v>
      </c>
      <c r="CL39">
        <v>10</v>
      </c>
      <c r="CO39">
        <v>13</v>
      </c>
      <c r="CP39">
        <v>10</v>
      </c>
      <c r="CR39">
        <v>8</v>
      </c>
      <c r="CS39">
        <v>7</v>
      </c>
      <c r="DQ39" s="10">
        <v>1882</v>
      </c>
      <c r="DR39" s="10">
        <v>1960</v>
      </c>
      <c r="DS39" s="1" t="str">
        <f t="shared" si="3"/>
        <v>Klein BG</v>
      </c>
      <c r="DT39" t="s">
        <v>543</v>
      </c>
      <c r="DU39" s="10" t="s">
        <v>654</v>
      </c>
    </row>
    <row r="40" spans="1:125" x14ac:dyDescent="0.2">
      <c r="A40" s="1" t="s">
        <v>221</v>
      </c>
      <c r="B40" s="6">
        <v>2</v>
      </c>
      <c r="C40">
        <f t="shared" si="0"/>
        <v>58</v>
      </c>
      <c r="D40">
        <f t="shared" si="1"/>
        <v>6</v>
      </c>
      <c r="E40" s="3">
        <f t="shared" si="2"/>
        <v>9.6666666666666661</v>
      </c>
      <c r="K40" s="1">
        <v>12</v>
      </c>
      <c r="O40">
        <v>9</v>
      </c>
      <c r="P40" s="1">
        <v>11</v>
      </c>
      <c r="Q40">
        <v>8</v>
      </c>
      <c r="S40">
        <v>10</v>
      </c>
      <c r="T40">
        <v>8</v>
      </c>
      <c r="DQ40" s="10">
        <v>1987</v>
      </c>
      <c r="DR40" s="10"/>
      <c r="DS40" s="1" t="str">
        <f t="shared" si="3"/>
        <v>Chapman P</v>
      </c>
      <c r="DT40" t="s">
        <v>543</v>
      </c>
      <c r="DU40" s="10" t="s">
        <v>677</v>
      </c>
    </row>
    <row r="41" spans="1:125" x14ac:dyDescent="0.2">
      <c r="A41" s="1" t="s">
        <v>349</v>
      </c>
      <c r="C41">
        <f t="shared" si="0"/>
        <v>57</v>
      </c>
      <c r="D41">
        <f t="shared" si="1"/>
        <v>7</v>
      </c>
      <c r="E41" s="3">
        <f t="shared" si="2"/>
        <v>8.1428571428571423</v>
      </c>
      <c r="DI41">
        <v>3</v>
      </c>
      <c r="DJ41">
        <v>1</v>
      </c>
      <c r="DK41">
        <v>12</v>
      </c>
      <c r="DL41">
        <v>8</v>
      </c>
      <c r="DM41">
        <v>12</v>
      </c>
      <c r="DN41">
        <v>8</v>
      </c>
      <c r="DO41">
        <v>13</v>
      </c>
      <c r="DQ41" s="10">
        <v>1855</v>
      </c>
      <c r="DR41" s="10">
        <v>1937</v>
      </c>
      <c r="DS41" s="1" t="str">
        <f t="shared" si="3"/>
        <v>Willis CE</v>
      </c>
      <c r="DT41" t="s">
        <v>543</v>
      </c>
      <c r="DU41" s="10" t="s">
        <v>680</v>
      </c>
    </row>
    <row r="42" spans="1:125" x14ac:dyDescent="0.2">
      <c r="A42" s="1" t="s">
        <v>5</v>
      </c>
      <c r="B42" s="6">
        <v>1</v>
      </c>
      <c r="C42">
        <f t="shared" si="0"/>
        <v>55</v>
      </c>
      <c r="D42">
        <f t="shared" si="1"/>
        <v>5</v>
      </c>
      <c r="E42" s="3">
        <f t="shared" si="2"/>
        <v>11</v>
      </c>
      <c r="DB42">
        <v>12</v>
      </c>
      <c r="DC42">
        <v>12</v>
      </c>
      <c r="DE42">
        <v>9</v>
      </c>
      <c r="DH42">
        <v>9</v>
      </c>
      <c r="DJ42">
        <v>13</v>
      </c>
      <c r="DQ42" s="10">
        <v>1881</v>
      </c>
      <c r="DR42" s="10">
        <v>1946</v>
      </c>
      <c r="DS42" s="1" t="str">
        <f t="shared" si="3"/>
        <v>Corbally C</v>
      </c>
      <c r="DT42" t="s">
        <v>543</v>
      </c>
      <c r="DU42" s="10" t="s">
        <v>683</v>
      </c>
    </row>
    <row r="43" spans="1:125" x14ac:dyDescent="0.2">
      <c r="A43" s="1" t="s">
        <v>228</v>
      </c>
      <c r="C43">
        <f t="shared" si="0"/>
        <v>54</v>
      </c>
      <c r="D43">
        <f t="shared" si="1"/>
        <v>11</v>
      </c>
      <c r="E43" s="3">
        <f t="shared" si="2"/>
        <v>4.9090909090909092</v>
      </c>
      <c r="BP43">
        <v>7</v>
      </c>
      <c r="BS43">
        <v>4</v>
      </c>
      <c r="BT43">
        <v>4</v>
      </c>
      <c r="BV43">
        <v>3</v>
      </c>
      <c r="BW43">
        <v>5</v>
      </c>
      <c r="BX43">
        <v>7</v>
      </c>
      <c r="BZ43">
        <v>5</v>
      </c>
      <c r="CA43">
        <v>4</v>
      </c>
      <c r="CD43">
        <v>2</v>
      </c>
      <c r="CE43">
        <v>7</v>
      </c>
      <c r="CG43">
        <v>6</v>
      </c>
      <c r="DQ43" s="10">
        <v>1894</v>
      </c>
      <c r="DR43" s="10">
        <v>1981</v>
      </c>
      <c r="DS43" s="1" t="str">
        <f t="shared" si="3"/>
        <v>Rotherham E Mrs</v>
      </c>
      <c r="DT43" s="10" t="s">
        <v>543</v>
      </c>
      <c r="DU43" s="10" t="s">
        <v>726</v>
      </c>
    </row>
    <row r="44" spans="1:125" x14ac:dyDescent="0.2">
      <c r="A44" s="1" t="s">
        <v>623</v>
      </c>
      <c r="B44" s="6">
        <v>1</v>
      </c>
      <c r="C44">
        <f t="shared" si="0"/>
        <v>53</v>
      </c>
      <c r="D44">
        <f t="shared" si="1"/>
        <v>5</v>
      </c>
      <c r="E44" s="3">
        <f t="shared" si="2"/>
        <v>10.6</v>
      </c>
      <c r="DG44">
        <v>8</v>
      </c>
      <c r="DH44">
        <v>14</v>
      </c>
      <c r="DI44">
        <v>9</v>
      </c>
      <c r="DJ44">
        <v>11</v>
      </c>
      <c r="DK44">
        <v>11</v>
      </c>
      <c r="DQ44" s="10">
        <v>1868</v>
      </c>
      <c r="DR44" s="10">
        <v>1938</v>
      </c>
      <c r="DS44" s="1" t="str">
        <f t="shared" si="3"/>
        <v>Fawcett EAS</v>
      </c>
      <c r="DT44" t="s">
        <v>543</v>
      </c>
      <c r="DU44" s="10" t="s">
        <v>713</v>
      </c>
    </row>
    <row r="45" spans="1:125" x14ac:dyDescent="0.2">
      <c r="A45" s="1" t="s">
        <v>238</v>
      </c>
      <c r="C45">
        <f t="shared" si="0"/>
        <v>53</v>
      </c>
      <c r="D45">
        <f t="shared" si="1"/>
        <v>5</v>
      </c>
      <c r="E45" s="3">
        <f t="shared" si="2"/>
        <v>10.6</v>
      </c>
      <c r="DJ45">
        <v>7</v>
      </c>
      <c r="DL45">
        <v>11</v>
      </c>
      <c r="DM45">
        <v>13</v>
      </c>
      <c r="DN45">
        <v>9</v>
      </c>
      <c r="DO45">
        <v>13</v>
      </c>
      <c r="DQ45" s="10">
        <v>1883</v>
      </c>
      <c r="DR45" s="10">
        <v>1946</v>
      </c>
      <c r="DS45" s="1" t="str">
        <f t="shared" si="3"/>
        <v>Locock CD</v>
      </c>
      <c r="DT45" t="s">
        <v>543</v>
      </c>
      <c r="DU45" s="10" t="s">
        <v>680</v>
      </c>
    </row>
    <row r="46" spans="1:125" x14ac:dyDescent="0.2">
      <c r="A46" s="1" t="s">
        <v>242</v>
      </c>
      <c r="C46">
        <f t="shared" si="0"/>
        <v>51</v>
      </c>
      <c r="D46">
        <f t="shared" si="1"/>
        <v>5</v>
      </c>
      <c r="E46" s="3">
        <f t="shared" si="2"/>
        <v>10.199999999999999</v>
      </c>
      <c r="CL46">
        <v>9</v>
      </c>
      <c r="CM46">
        <v>12</v>
      </c>
      <c r="CN46">
        <v>11</v>
      </c>
      <c r="CO46">
        <v>9</v>
      </c>
      <c r="CQ46">
        <v>10</v>
      </c>
      <c r="DQ46" s="10">
        <v>1880</v>
      </c>
      <c r="DR46" s="10">
        <v>1935</v>
      </c>
      <c r="DS46" s="1" t="str">
        <f t="shared" si="3"/>
        <v>Ionides AC Mrs</v>
      </c>
      <c r="DT46" t="s">
        <v>543</v>
      </c>
      <c r="DU46" s="10" t="s">
        <v>641</v>
      </c>
    </row>
    <row r="47" spans="1:125" x14ac:dyDescent="0.2">
      <c r="A47" s="1" t="s">
        <v>350</v>
      </c>
      <c r="C47">
        <f t="shared" si="0"/>
        <v>51</v>
      </c>
      <c r="D47">
        <f t="shared" si="1"/>
        <v>5</v>
      </c>
      <c r="E47" s="3">
        <f t="shared" si="2"/>
        <v>10.199999999999999</v>
      </c>
      <c r="CO47">
        <v>11</v>
      </c>
      <c r="CT47">
        <v>8</v>
      </c>
      <c r="CU47">
        <v>10</v>
      </c>
      <c r="CV47">
        <v>12</v>
      </c>
      <c r="CX47">
        <v>10</v>
      </c>
      <c r="DQ47" s="10">
        <v>1897</v>
      </c>
      <c r="DR47" s="10">
        <v>1978</v>
      </c>
      <c r="DS47" s="1" t="str">
        <f t="shared" si="3"/>
        <v>Joseph DLG</v>
      </c>
      <c r="DT47" t="s">
        <v>543</v>
      </c>
      <c r="DU47" s="10" t="s">
        <v>646</v>
      </c>
    </row>
    <row r="48" spans="1:125" x14ac:dyDescent="0.2">
      <c r="A48" s="1" t="s">
        <v>34</v>
      </c>
      <c r="B48" s="6">
        <v>1</v>
      </c>
      <c r="C48">
        <f t="shared" si="0"/>
        <v>51</v>
      </c>
      <c r="D48">
        <f t="shared" si="1"/>
        <v>7</v>
      </c>
      <c r="E48" s="3">
        <f t="shared" si="2"/>
        <v>7.2857142857142856</v>
      </c>
      <c r="AR48">
        <v>9</v>
      </c>
      <c r="AU48">
        <v>8</v>
      </c>
      <c r="AV48">
        <v>4</v>
      </c>
      <c r="AW48">
        <v>7</v>
      </c>
      <c r="AX48">
        <v>5</v>
      </c>
      <c r="AY48">
        <v>7</v>
      </c>
      <c r="AZ48" s="1">
        <v>11</v>
      </c>
      <c r="DQ48" s="10">
        <v>1935</v>
      </c>
      <c r="DR48" s="10">
        <v>2020</v>
      </c>
      <c r="DS48" s="1" t="str">
        <f t="shared" si="3"/>
        <v>Solomon EW</v>
      </c>
      <c r="DT48" t="s">
        <v>543</v>
      </c>
      <c r="DU48" s="10" t="s">
        <v>730</v>
      </c>
    </row>
    <row r="49" spans="1:125" x14ac:dyDescent="0.2">
      <c r="A49" s="1" t="s">
        <v>144</v>
      </c>
      <c r="C49">
        <f t="shared" si="0"/>
        <v>50</v>
      </c>
      <c r="D49">
        <f t="shared" si="1"/>
        <v>8</v>
      </c>
      <c r="E49" s="3">
        <f t="shared" si="2"/>
        <v>6.25</v>
      </c>
      <c r="G49">
        <v>5</v>
      </c>
      <c r="H49">
        <v>4</v>
      </c>
      <c r="AC49">
        <v>5</v>
      </c>
      <c r="AH49">
        <v>5</v>
      </c>
      <c r="AI49">
        <v>8</v>
      </c>
      <c r="AK49">
        <v>6</v>
      </c>
      <c r="AL49">
        <v>12</v>
      </c>
      <c r="AM49">
        <v>5</v>
      </c>
      <c r="DQ49" s="10">
        <v>1953</v>
      </c>
      <c r="DR49" s="10"/>
      <c r="DS49" s="1" t="str">
        <f t="shared" si="3"/>
        <v>Goacher DJ</v>
      </c>
      <c r="DT49" t="s">
        <v>543</v>
      </c>
      <c r="DU49" s="10" t="s">
        <v>646</v>
      </c>
    </row>
    <row r="50" spans="1:125" x14ac:dyDescent="0.2">
      <c r="A50" s="1" t="s">
        <v>6</v>
      </c>
      <c r="B50" s="6">
        <v>1</v>
      </c>
      <c r="C50">
        <f t="shared" si="0"/>
        <v>45</v>
      </c>
      <c r="D50">
        <f t="shared" si="1"/>
        <v>5</v>
      </c>
      <c r="E50" s="3">
        <f t="shared" si="2"/>
        <v>9</v>
      </c>
      <c r="DI50">
        <v>14</v>
      </c>
      <c r="DJ50">
        <v>10</v>
      </c>
      <c r="DK50">
        <v>9</v>
      </c>
      <c r="DL50">
        <v>6</v>
      </c>
      <c r="DM50">
        <v>6</v>
      </c>
      <c r="DQ50" s="10"/>
      <c r="DR50" s="10"/>
      <c r="DS50" s="1" t="str">
        <f t="shared" si="3"/>
        <v>Barry M</v>
      </c>
      <c r="DT50"/>
      <c r="DU50"/>
    </row>
    <row r="51" spans="1:125" x14ac:dyDescent="0.2">
      <c r="A51" s="1" t="s">
        <v>93</v>
      </c>
      <c r="C51">
        <f t="shared" si="0"/>
        <v>45</v>
      </c>
      <c r="D51">
        <f t="shared" si="1"/>
        <v>7</v>
      </c>
      <c r="E51" s="3">
        <f t="shared" si="2"/>
        <v>6.4285714285714288</v>
      </c>
      <c r="AT51">
        <v>6</v>
      </c>
      <c r="AV51">
        <v>7</v>
      </c>
      <c r="AX51">
        <v>4</v>
      </c>
      <c r="AY51">
        <v>8</v>
      </c>
      <c r="BA51">
        <v>5</v>
      </c>
      <c r="BB51">
        <v>6</v>
      </c>
      <c r="BD51">
        <v>9</v>
      </c>
      <c r="DQ51" s="10">
        <v>1946</v>
      </c>
      <c r="DR51" s="10"/>
      <c r="DS51" s="1" t="str">
        <f t="shared" si="3"/>
        <v>Hope AB</v>
      </c>
      <c r="DT51" t="s">
        <v>543</v>
      </c>
      <c r="DU51" s="10" t="s">
        <v>643</v>
      </c>
    </row>
    <row r="52" spans="1:125" x14ac:dyDescent="0.2">
      <c r="A52" s="1" t="s">
        <v>241</v>
      </c>
      <c r="B52" s="6">
        <v>1</v>
      </c>
      <c r="C52">
        <f t="shared" si="0"/>
        <v>42</v>
      </c>
      <c r="D52">
        <f t="shared" si="1"/>
        <v>5</v>
      </c>
      <c r="E52" s="3">
        <f t="shared" si="2"/>
        <v>8.4</v>
      </c>
      <c r="CW52">
        <v>6</v>
      </c>
      <c r="CX52">
        <v>5</v>
      </c>
      <c r="DB52">
        <v>13</v>
      </c>
      <c r="DC52">
        <v>10</v>
      </c>
      <c r="DD52">
        <v>8</v>
      </c>
      <c r="DQ52" s="10">
        <v>1875</v>
      </c>
      <c r="DR52" s="10">
        <v>1961</v>
      </c>
      <c r="DS52" s="1" t="str">
        <f t="shared" si="3"/>
        <v>Snell HWJ</v>
      </c>
      <c r="DT52" t="s">
        <v>543</v>
      </c>
      <c r="DU52" s="10" t="s">
        <v>625</v>
      </c>
    </row>
    <row r="53" spans="1:125" x14ac:dyDescent="0.2">
      <c r="A53" s="1" t="s">
        <v>351</v>
      </c>
      <c r="C53">
        <f t="shared" si="0"/>
        <v>41</v>
      </c>
      <c r="D53">
        <f t="shared" si="1"/>
        <v>4</v>
      </c>
      <c r="E53" s="3">
        <f t="shared" si="2"/>
        <v>10.25</v>
      </c>
      <c r="DB53">
        <v>11</v>
      </c>
      <c r="DD53">
        <v>10</v>
      </c>
      <c r="DG53">
        <v>10</v>
      </c>
      <c r="DH53">
        <v>10</v>
      </c>
      <c r="DQ53" s="10">
        <v>1887</v>
      </c>
      <c r="DR53" s="10">
        <v>1919</v>
      </c>
      <c r="DS53" s="1" t="str">
        <f t="shared" si="3"/>
        <v>Izard K</v>
      </c>
      <c r="DT53" t="s">
        <v>543</v>
      </c>
      <c r="DU53" s="10" t="s">
        <v>638</v>
      </c>
    </row>
    <row r="54" spans="1:125" x14ac:dyDescent="0.2">
      <c r="A54" s="1" t="s">
        <v>69</v>
      </c>
      <c r="C54">
        <f t="shared" si="0"/>
        <v>41</v>
      </c>
      <c r="D54">
        <f t="shared" si="1"/>
        <v>7</v>
      </c>
      <c r="E54" s="3">
        <f t="shared" si="2"/>
        <v>5.8571428571428568</v>
      </c>
      <c r="AO54">
        <v>3</v>
      </c>
      <c r="AT54">
        <v>4</v>
      </c>
      <c r="AW54">
        <v>9</v>
      </c>
      <c r="AX54">
        <v>7</v>
      </c>
      <c r="AZ54">
        <v>8</v>
      </c>
      <c r="BA54">
        <v>5</v>
      </c>
      <c r="BC54">
        <v>5</v>
      </c>
      <c r="DQ54" s="10">
        <v>1942</v>
      </c>
      <c r="DR54" s="10"/>
      <c r="DS54" s="1" t="str">
        <f t="shared" si="3"/>
        <v>Murray M</v>
      </c>
      <c r="DT54" t="s">
        <v>543</v>
      </c>
      <c r="DU54" s="10" t="s">
        <v>701</v>
      </c>
    </row>
    <row r="55" spans="1:125" x14ac:dyDescent="0.2">
      <c r="A55" s="1" t="s">
        <v>155</v>
      </c>
      <c r="C55">
        <f t="shared" si="0"/>
        <v>41</v>
      </c>
      <c r="D55">
        <f t="shared" si="1"/>
        <v>8</v>
      </c>
      <c r="E55" s="3">
        <f t="shared" si="2"/>
        <v>5.125</v>
      </c>
      <c r="AN55">
        <v>1</v>
      </c>
      <c r="AO55">
        <v>5</v>
      </c>
      <c r="AU55">
        <v>7</v>
      </c>
      <c r="BA55">
        <v>6</v>
      </c>
      <c r="BB55">
        <v>6</v>
      </c>
      <c r="BC55">
        <v>6</v>
      </c>
      <c r="BD55">
        <v>7</v>
      </c>
      <c r="BE55">
        <v>3</v>
      </c>
      <c r="DQ55" s="10">
        <v>1946</v>
      </c>
      <c r="DR55" s="10"/>
      <c r="DS55" s="1" t="str">
        <f t="shared" si="3"/>
        <v>Heap MEW</v>
      </c>
      <c r="DT55" t="s">
        <v>543</v>
      </c>
      <c r="DU55" s="10" t="s">
        <v>708</v>
      </c>
    </row>
    <row r="56" spans="1:125" x14ac:dyDescent="0.2">
      <c r="A56" s="1" t="s">
        <v>297</v>
      </c>
      <c r="B56" s="6">
        <v>1</v>
      </c>
      <c r="C56">
        <f t="shared" si="0"/>
        <v>40</v>
      </c>
      <c r="D56">
        <f t="shared" si="1"/>
        <v>5</v>
      </c>
      <c r="E56" s="3">
        <f t="shared" si="2"/>
        <v>8</v>
      </c>
      <c r="CH56">
        <v>14</v>
      </c>
      <c r="CI56">
        <v>9</v>
      </c>
      <c r="CM56">
        <v>5</v>
      </c>
      <c r="CN56">
        <v>6</v>
      </c>
      <c r="CP56">
        <v>6</v>
      </c>
      <c r="DQ56" s="10">
        <v>1876</v>
      </c>
      <c r="DR56" s="10">
        <v>1943</v>
      </c>
      <c r="DS56" s="1" t="str">
        <f t="shared" si="3"/>
        <v>Colman CF</v>
      </c>
      <c r="DT56" t="s">
        <v>543</v>
      </c>
      <c r="DU56" s="10" t="s">
        <v>680</v>
      </c>
    </row>
    <row r="57" spans="1:125" x14ac:dyDescent="0.2">
      <c r="A57" s="1" t="s">
        <v>118</v>
      </c>
      <c r="B57" s="6">
        <v>1</v>
      </c>
      <c r="C57">
        <f t="shared" si="0"/>
        <v>40</v>
      </c>
      <c r="D57">
        <f t="shared" si="1"/>
        <v>6</v>
      </c>
      <c r="E57" s="3">
        <f t="shared" si="2"/>
        <v>6.666666666666667</v>
      </c>
      <c r="AE57">
        <v>6</v>
      </c>
      <c r="AF57">
        <v>5</v>
      </c>
      <c r="AG57">
        <v>7</v>
      </c>
      <c r="AH57" s="1">
        <v>10</v>
      </c>
      <c r="AJ57">
        <v>4</v>
      </c>
      <c r="AK57">
        <v>8</v>
      </c>
      <c r="DQ57" s="10">
        <v>1963</v>
      </c>
      <c r="DR57" s="10"/>
      <c r="DS57" s="1" t="str">
        <f t="shared" si="3"/>
        <v>Comish S</v>
      </c>
      <c r="DT57" t="s">
        <v>543</v>
      </c>
      <c r="DU57" s="10" t="s">
        <v>681</v>
      </c>
    </row>
    <row r="58" spans="1:125" x14ac:dyDescent="0.2">
      <c r="A58" s="1" t="s">
        <v>224</v>
      </c>
      <c r="C58">
        <f t="shared" si="0"/>
        <v>39</v>
      </c>
      <c r="D58">
        <f t="shared" si="1"/>
        <v>5</v>
      </c>
      <c r="E58" s="3">
        <f t="shared" si="2"/>
        <v>7.8</v>
      </c>
      <c r="X58">
        <v>8</v>
      </c>
      <c r="AE58">
        <v>10</v>
      </c>
      <c r="AH58">
        <v>1</v>
      </c>
      <c r="AL58">
        <v>11</v>
      </c>
      <c r="AR58">
        <v>9</v>
      </c>
      <c r="DQ58" s="10">
        <v>1967</v>
      </c>
      <c r="DR58" s="10"/>
      <c r="DS58" s="1" t="str">
        <f t="shared" si="3"/>
        <v>Bamford RL</v>
      </c>
      <c r="DT58" t="s">
        <v>543</v>
      </c>
      <c r="DU58" s="10" t="s">
        <v>661</v>
      </c>
    </row>
    <row r="59" spans="1:125" x14ac:dyDescent="0.2">
      <c r="A59" s="1" t="s">
        <v>501</v>
      </c>
      <c r="C59">
        <f t="shared" si="0"/>
        <v>39</v>
      </c>
      <c r="D59">
        <f t="shared" si="1"/>
        <v>5</v>
      </c>
      <c r="E59" s="3">
        <f t="shared" si="2"/>
        <v>7.8</v>
      </c>
      <c r="J59">
        <v>9</v>
      </c>
      <c r="K59">
        <v>5</v>
      </c>
      <c r="L59">
        <v>9</v>
      </c>
      <c r="M59">
        <v>9</v>
      </c>
      <c r="N59">
        <v>7</v>
      </c>
      <c r="DQ59" s="10">
        <v>1987</v>
      </c>
      <c r="DR59" s="10"/>
      <c r="DS59" s="1" t="str">
        <f t="shared" si="3"/>
        <v>Carter CL</v>
      </c>
      <c r="DT59" t="s">
        <v>543</v>
      </c>
      <c r="DU59" s="10" t="s">
        <v>675</v>
      </c>
    </row>
    <row r="60" spans="1:125" x14ac:dyDescent="0.2">
      <c r="A60" s="1" t="s">
        <v>7</v>
      </c>
      <c r="B60" s="6">
        <v>2</v>
      </c>
      <c r="C60">
        <f t="shared" si="0"/>
        <v>37</v>
      </c>
      <c r="D60">
        <f t="shared" si="1"/>
        <v>3</v>
      </c>
      <c r="E60" s="3">
        <f t="shared" si="2"/>
        <v>12.333333333333334</v>
      </c>
      <c r="CY60">
        <v>12</v>
      </c>
      <c r="CZ60">
        <v>11</v>
      </c>
      <c r="DA60">
        <v>14</v>
      </c>
      <c r="DQ60" s="10">
        <v>1883</v>
      </c>
      <c r="DR60" s="10">
        <v>1970</v>
      </c>
      <c r="DS60" s="1" t="str">
        <f t="shared" si="3"/>
        <v>Barry CF</v>
      </c>
      <c r="DT60" t="s">
        <v>543</v>
      </c>
      <c r="DU60" s="10" t="s">
        <v>662</v>
      </c>
    </row>
    <row r="61" spans="1:125" x14ac:dyDescent="0.2">
      <c r="A61" s="1" t="s">
        <v>505</v>
      </c>
      <c r="B61" s="6">
        <v>2</v>
      </c>
      <c r="C61">
        <f t="shared" si="0"/>
        <v>37</v>
      </c>
      <c r="D61">
        <f t="shared" si="1"/>
        <v>4</v>
      </c>
      <c r="E61" s="3">
        <f t="shared" si="2"/>
        <v>9.25</v>
      </c>
      <c r="K61">
        <v>6</v>
      </c>
      <c r="L61" s="1">
        <v>11</v>
      </c>
      <c r="M61">
        <v>8</v>
      </c>
      <c r="N61" s="1">
        <v>12</v>
      </c>
      <c r="DQ61" s="10">
        <v>1986</v>
      </c>
      <c r="DR61" s="10"/>
      <c r="DS61" s="1" t="str">
        <f t="shared" si="3"/>
        <v>Riva J</v>
      </c>
      <c r="DT61" t="s">
        <v>543</v>
      </c>
      <c r="DU61" s="10" t="s">
        <v>725</v>
      </c>
    </row>
    <row r="62" spans="1:125" x14ac:dyDescent="0.2">
      <c r="A62" s="1" t="s">
        <v>54</v>
      </c>
      <c r="B62" s="6">
        <v>1</v>
      </c>
      <c r="C62">
        <f t="shared" si="0"/>
        <v>37</v>
      </c>
      <c r="D62">
        <f t="shared" si="1"/>
        <v>5</v>
      </c>
      <c r="E62" s="3">
        <f t="shared" si="2"/>
        <v>7.4</v>
      </c>
      <c r="AX62">
        <v>6</v>
      </c>
      <c r="AY62">
        <v>5</v>
      </c>
      <c r="BE62">
        <v>9</v>
      </c>
      <c r="BF62">
        <v>6</v>
      </c>
      <c r="BG62" s="1">
        <v>11</v>
      </c>
      <c r="DQ62" s="10">
        <v>1953</v>
      </c>
      <c r="DR62" s="10"/>
      <c r="DS62" s="1" t="str">
        <f t="shared" si="3"/>
        <v>Prichard WdeB</v>
      </c>
      <c r="DT62" t="s">
        <v>543</v>
      </c>
      <c r="DU62" s="10" t="s">
        <v>648</v>
      </c>
    </row>
    <row r="63" spans="1:125" x14ac:dyDescent="0.2">
      <c r="A63" s="1" t="s">
        <v>32</v>
      </c>
      <c r="C63">
        <f t="shared" si="0"/>
        <v>37</v>
      </c>
      <c r="D63">
        <f t="shared" si="1"/>
        <v>9</v>
      </c>
      <c r="E63" s="3">
        <f t="shared" si="2"/>
        <v>4.1111111111111107</v>
      </c>
      <c r="O63">
        <v>5</v>
      </c>
      <c r="P63">
        <v>4</v>
      </c>
      <c r="R63">
        <v>4</v>
      </c>
      <c r="AC63">
        <v>3</v>
      </c>
      <c r="AI63">
        <v>4</v>
      </c>
      <c r="AJ63">
        <v>7</v>
      </c>
      <c r="AK63">
        <v>2</v>
      </c>
      <c r="AL63">
        <v>4</v>
      </c>
      <c r="AM63">
        <v>4</v>
      </c>
      <c r="DQ63" s="10">
        <v>1956</v>
      </c>
      <c r="DS63" s="1" t="str">
        <f t="shared" si="3"/>
        <v>Dawson JP</v>
      </c>
      <c r="DT63" t="s">
        <v>543</v>
      </c>
      <c r="DU63" s="10" t="s">
        <v>691</v>
      </c>
    </row>
    <row r="64" spans="1:125" x14ac:dyDescent="0.2">
      <c r="A64" s="1" t="s">
        <v>135</v>
      </c>
      <c r="C64">
        <f t="shared" si="0"/>
        <v>36</v>
      </c>
      <c r="D64">
        <f t="shared" si="1"/>
        <v>5</v>
      </c>
      <c r="E64" s="3">
        <f t="shared" si="2"/>
        <v>7.2</v>
      </c>
      <c r="CO64">
        <v>2</v>
      </c>
      <c r="CX64">
        <v>7</v>
      </c>
      <c r="CY64">
        <v>8</v>
      </c>
      <c r="DA64">
        <v>11</v>
      </c>
      <c r="DC64">
        <v>8</v>
      </c>
      <c r="DQ64" s="10">
        <v>1889</v>
      </c>
      <c r="DR64" s="10">
        <v>1960</v>
      </c>
      <c r="DS64" s="1" t="str">
        <f t="shared" si="3"/>
        <v>Escott WS</v>
      </c>
      <c r="DT64" t="s">
        <v>543</v>
      </c>
      <c r="DU64" s="10" t="s">
        <v>648</v>
      </c>
    </row>
    <row r="65" spans="1:125" x14ac:dyDescent="0.2">
      <c r="A65" s="1" t="s">
        <v>352</v>
      </c>
      <c r="B65" s="6">
        <v>1</v>
      </c>
      <c r="C65">
        <f t="shared" si="0"/>
        <v>35</v>
      </c>
      <c r="D65">
        <f t="shared" si="1"/>
        <v>3</v>
      </c>
      <c r="E65" s="3">
        <f t="shared" si="2"/>
        <v>11.666666666666666</v>
      </c>
      <c r="CV65">
        <v>13</v>
      </c>
      <c r="CW65">
        <v>13</v>
      </c>
      <c r="CX65">
        <v>9</v>
      </c>
      <c r="DQ65" s="10">
        <v>1891</v>
      </c>
      <c r="DR65" s="10">
        <v>1967</v>
      </c>
      <c r="DS65" s="1" t="str">
        <f t="shared" si="3"/>
        <v>Gilchrist N Miss (de la Mothe Mrs)</v>
      </c>
      <c r="DT65"/>
      <c r="DU65" s="10" t="s">
        <v>703</v>
      </c>
    </row>
    <row r="66" spans="1:125" x14ac:dyDescent="0.2">
      <c r="A66" s="1" t="s">
        <v>321</v>
      </c>
      <c r="B66" s="6">
        <v>1</v>
      </c>
      <c r="C66">
        <f t="shared" si="0"/>
        <v>35</v>
      </c>
      <c r="D66">
        <f t="shared" si="1"/>
        <v>3</v>
      </c>
      <c r="E66" s="3">
        <f t="shared" si="2"/>
        <v>11.666666666666666</v>
      </c>
      <c r="DE66">
        <v>13</v>
      </c>
      <c r="DF66">
        <v>11</v>
      </c>
      <c r="DG66">
        <v>11</v>
      </c>
      <c r="DQ66" s="10">
        <v>1889</v>
      </c>
      <c r="DR66" s="10">
        <v>1917</v>
      </c>
      <c r="DS66" s="1" t="str">
        <f t="shared" si="3"/>
        <v>Maxwell-Browne H</v>
      </c>
      <c r="DT66" t="s">
        <v>543</v>
      </c>
      <c r="DU66" s="10" t="s">
        <v>625</v>
      </c>
    </row>
    <row r="67" spans="1:125" x14ac:dyDescent="0.2">
      <c r="A67" s="1" t="s">
        <v>119</v>
      </c>
      <c r="C67">
        <f t="shared" si="0"/>
        <v>35</v>
      </c>
      <c r="D67">
        <f t="shared" si="1"/>
        <v>6</v>
      </c>
      <c r="E67" s="3">
        <f t="shared" si="2"/>
        <v>5.833333333333333</v>
      </c>
      <c r="AE67">
        <v>6</v>
      </c>
      <c r="AH67">
        <v>8</v>
      </c>
      <c r="AP67">
        <v>3</v>
      </c>
      <c r="AR67">
        <v>8</v>
      </c>
      <c r="AS67">
        <v>7</v>
      </c>
      <c r="AV67">
        <v>3</v>
      </c>
      <c r="DQ67" s="10">
        <v>1953</v>
      </c>
      <c r="DR67" s="10"/>
      <c r="DS67" s="1" t="str">
        <f t="shared" si="3"/>
        <v>Cordingley P</v>
      </c>
      <c r="DT67" t="s">
        <v>543</v>
      </c>
      <c r="DU67" s="10" t="s">
        <v>684</v>
      </c>
    </row>
    <row r="68" spans="1:125" x14ac:dyDescent="0.2">
      <c r="A68" s="1" t="s">
        <v>185</v>
      </c>
      <c r="C68">
        <f t="shared" si="0"/>
        <v>34</v>
      </c>
      <c r="D68">
        <f t="shared" si="1"/>
        <v>3</v>
      </c>
      <c r="E68" s="3">
        <f t="shared" si="2"/>
        <v>11.333333333333334</v>
      </c>
      <c r="CF68">
        <v>9</v>
      </c>
      <c r="CH68">
        <v>14</v>
      </c>
      <c r="CI68">
        <v>11</v>
      </c>
      <c r="DQ68" s="10">
        <v>1894</v>
      </c>
      <c r="DR68" s="10">
        <v>1978</v>
      </c>
      <c r="DS68" s="1" t="str">
        <f t="shared" si="3"/>
        <v>Tingey R</v>
      </c>
      <c r="DT68" t="s">
        <v>543</v>
      </c>
      <c r="DU68" s="10" t="s">
        <v>702</v>
      </c>
    </row>
    <row r="69" spans="1:125" x14ac:dyDescent="0.2">
      <c r="A69" s="1" t="s">
        <v>274</v>
      </c>
      <c r="C69">
        <f t="shared" si="0"/>
        <v>33</v>
      </c>
      <c r="D69">
        <f t="shared" si="1"/>
        <v>5</v>
      </c>
      <c r="E69" s="3">
        <f t="shared" si="2"/>
        <v>6.6</v>
      </c>
      <c r="CY69">
        <v>8</v>
      </c>
      <c r="CZ69">
        <v>7</v>
      </c>
      <c r="DA69">
        <v>6</v>
      </c>
      <c r="DF69">
        <v>3</v>
      </c>
      <c r="DO69">
        <v>9</v>
      </c>
      <c r="DQ69" s="10">
        <v>1859</v>
      </c>
      <c r="DR69" s="10">
        <v>1946</v>
      </c>
      <c r="DS69" s="1" t="str">
        <f t="shared" si="3"/>
        <v>WilliamsT</v>
      </c>
      <c r="DT69" t="s">
        <v>543</v>
      </c>
      <c r="DU69" s="10" t="s">
        <v>749</v>
      </c>
    </row>
    <row r="70" spans="1:125" x14ac:dyDescent="0.2">
      <c r="A70" s="1" t="s">
        <v>275</v>
      </c>
      <c r="B70" s="6">
        <v>1</v>
      </c>
      <c r="C70">
        <f t="shared" ref="C70:C133" si="4">SUM(F70:DO70)</f>
        <v>32</v>
      </c>
      <c r="D70">
        <f t="shared" ref="D70:D133" si="5">COUNT(F70:DO70)</f>
        <v>3</v>
      </c>
      <c r="E70" s="3">
        <f t="shared" ref="E70:E133" si="6">AVERAGE(F70:DO70)</f>
        <v>10.666666666666666</v>
      </c>
      <c r="CR70">
        <v>14</v>
      </c>
      <c r="CT70">
        <v>9</v>
      </c>
      <c r="CU70">
        <v>9</v>
      </c>
      <c r="DQ70" s="10">
        <v>1890</v>
      </c>
      <c r="DR70" s="10">
        <v>1948</v>
      </c>
      <c r="DS70" s="1" t="str">
        <f t="shared" ref="DS70:DS133" si="7">A70</f>
        <v>Coxe KH</v>
      </c>
      <c r="DT70" t="s">
        <v>543</v>
      </c>
      <c r="DU70" s="10" t="s">
        <v>687</v>
      </c>
    </row>
    <row r="71" spans="1:125" x14ac:dyDescent="0.2">
      <c r="A71" s="1" t="s">
        <v>160</v>
      </c>
      <c r="C71">
        <f t="shared" si="4"/>
        <v>32</v>
      </c>
      <c r="D71">
        <f t="shared" si="5"/>
        <v>7</v>
      </c>
      <c r="E71" s="3">
        <f t="shared" si="6"/>
        <v>4.5714285714285712</v>
      </c>
      <c r="BH71">
        <v>3</v>
      </c>
      <c r="BJ71">
        <v>3</v>
      </c>
      <c r="BN71">
        <v>7</v>
      </c>
      <c r="BO71">
        <v>5</v>
      </c>
      <c r="BQ71">
        <v>3</v>
      </c>
      <c r="BR71">
        <v>6</v>
      </c>
      <c r="BT71">
        <v>5</v>
      </c>
      <c r="DQ71" s="10">
        <v>1930</v>
      </c>
      <c r="DR71" s="10">
        <v>1983</v>
      </c>
      <c r="DS71" s="1" t="str">
        <f t="shared" si="7"/>
        <v>Lloyd-Pratt B</v>
      </c>
      <c r="DT71" t="s">
        <v>543</v>
      </c>
      <c r="DU71" s="10" t="s">
        <v>650</v>
      </c>
    </row>
    <row r="72" spans="1:125" x14ac:dyDescent="0.2">
      <c r="A72" s="1" t="s">
        <v>282</v>
      </c>
      <c r="C72">
        <f t="shared" si="4"/>
        <v>31</v>
      </c>
      <c r="D72">
        <f t="shared" si="5"/>
        <v>3</v>
      </c>
      <c r="E72" s="3">
        <f t="shared" si="6"/>
        <v>10.333333333333334</v>
      </c>
      <c r="CY72">
        <v>11</v>
      </c>
      <c r="CZ72">
        <v>12</v>
      </c>
      <c r="DB72">
        <v>8</v>
      </c>
      <c r="DQ72" s="10">
        <v>1871</v>
      </c>
      <c r="DR72" s="10">
        <v>1947</v>
      </c>
      <c r="DS72" s="1" t="str">
        <f t="shared" si="7"/>
        <v>Becke AF</v>
      </c>
      <c r="DT72" t="s">
        <v>543</v>
      </c>
      <c r="DU72" s="10" t="s">
        <v>664</v>
      </c>
    </row>
    <row r="73" spans="1:125" x14ac:dyDescent="0.2">
      <c r="A73" s="1" t="s">
        <v>353</v>
      </c>
      <c r="B73" s="6">
        <v>2</v>
      </c>
      <c r="C73">
        <f t="shared" si="4"/>
        <v>31</v>
      </c>
      <c r="D73">
        <f t="shared" si="5"/>
        <v>3</v>
      </c>
      <c r="E73" s="3">
        <f t="shared" si="6"/>
        <v>10.333333333333334</v>
      </c>
      <c r="CN73">
        <v>13</v>
      </c>
      <c r="CO73">
        <v>6</v>
      </c>
      <c r="CQ73">
        <v>12</v>
      </c>
      <c r="DQ73" s="10">
        <v>1891</v>
      </c>
      <c r="DR73" s="10">
        <v>1963</v>
      </c>
      <c r="DS73" s="1" t="str">
        <f t="shared" si="7"/>
        <v>Morgan JB</v>
      </c>
      <c r="DT73" t="s">
        <v>543</v>
      </c>
      <c r="DU73" s="10" t="s">
        <v>717</v>
      </c>
    </row>
    <row r="74" spans="1:125" x14ac:dyDescent="0.2">
      <c r="A74" s="1" t="s">
        <v>276</v>
      </c>
      <c r="C74">
        <f t="shared" si="4"/>
        <v>31</v>
      </c>
      <c r="D74">
        <f t="shared" si="5"/>
        <v>4</v>
      </c>
      <c r="E74" s="3">
        <f t="shared" si="6"/>
        <v>7.75</v>
      </c>
      <c r="V74">
        <v>7</v>
      </c>
      <c r="W74">
        <v>10</v>
      </c>
      <c r="X74">
        <v>7</v>
      </c>
      <c r="Y74">
        <v>7</v>
      </c>
      <c r="DQ74" s="10">
        <v>1979</v>
      </c>
      <c r="DR74" s="10"/>
      <c r="DS74" s="1" t="str">
        <f t="shared" si="7"/>
        <v>Beiderwellen R</v>
      </c>
      <c r="DT74" t="s">
        <v>543</v>
      </c>
      <c r="DU74" s="10" t="s">
        <v>665</v>
      </c>
    </row>
    <row r="75" spans="1:125" x14ac:dyDescent="0.2">
      <c r="A75" s="1" t="s">
        <v>82</v>
      </c>
      <c r="C75">
        <f t="shared" si="4"/>
        <v>31</v>
      </c>
      <c r="D75">
        <f t="shared" si="5"/>
        <v>5</v>
      </c>
      <c r="E75" s="3">
        <f t="shared" si="6"/>
        <v>6.2</v>
      </c>
      <c r="V75">
        <v>6</v>
      </c>
      <c r="W75">
        <v>6</v>
      </c>
      <c r="Z75">
        <v>7</v>
      </c>
      <c r="AA75">
        <v>8</v>
      </c>
      <c r="AC75">
        <v>4</v>
      </c>
      <c r="DQ75" s="10">
        <v>1979</v>
      </c>
      <c r="DR75" s="10"/>
      <c r="DS75" s="1" t="str">
        <f t="shared" si="7"/>
        <v>Kirby PJ</v>
      </c>
      <c r="DT75" t="s">
        <v>543</v>
      </c>
      <c r="DU75" s="10" t="s">
        <v>653</v>
      </c>
    </row>
    <row r="76" spans="1:125" x14ac:dyDescent="0.2">
      <c r="A76" s="1" t="s">
        <v>239</v>
      </c>
      <c r="C76">
        <f t="shared" si="4"/>
        <v>31</v>
      </c>
      <c r="D76">
        <f t="shared" si="5"/>
        <v>5</v>
      </c>
      <c r="E76" s="3">
        <f t="shared" si="6"/>
        <v>6.2</v>
      </c>
      <c r="BG76">
        <v>2</v>
      </c>
      <c r="BH76">
        <v>6</v>
      </c>
      <c r="BI76">
        <v>11</v>
      </c>
      <c r="BJ76">
        <v>7</v>
      </c>
      <c r="BK76">
        <v>5</v>
      </c>
      <c r="DQ76" s="10">
        <v>1907</v>
      </c>
      <c r="DR76" s="10">
        <v>1991</v>
      </c>
      <c r="DS76" s="1" t="str">
        <f t="shared" si="7"/>
        <v>Perry BG</v>
      </c>
      <c r="DT76" t="s">
        <v>543</v>
      </c>
      <c r="DU76" s="10" t="s">
        <v>631</v>
      </c>
    </row>
    <row r="77" spans="1:125" x14ac:dyDescent="0.2">
      <c r="A77" s="1" t="s">
        <v>8</v>
      </c>
      <c r="C77">
        <f t="shared" si="4"/>
        <v>30</v>
      </c>
      <c r="D77">
        <f t="shared" si="5"/>
        <v>3</v>
      </c>
      <c r="E77" s="3">
        <f t="shared" si="6"/>
        <v>10</v>
      </c>
      <c r="DD77">
        <v>12</v>
      </c>
      <c r="DF77">
        <v>12</v>
      </c>
      <c r="DJ77">
        <v>6</v>
      </c>
      <c r="DQ77" s="10">
        <v>1886</v>
      </c>
      <c r="DR77" s="10">
        <v>1950</v>
      </c>
      <c r="DS77" s="1" t="str">
        <f t="shared" si="7"/>
        <v>Corbally H</v>
      </c>
      <c r="DT77" t="s">
        <v>543</v>
      </c>
      <c r="DU77" s="10" t="s">
        <v>625</v>
      </c>
    </row>
    <row r="78" spans="1:125" x14ac:dyDescent="0.2">
      <c r="A78" s="1" t="s">
        <v>286</v>
      </c>
      <c r="B78" s="6">
        <v>1</v>
      </c>
      <c r="C78">
        <f t="shared" si="4"/>
        <v>30</v>
      </c>
      <c r="D78">
        <f t="shared" si="5"/>
        <v>4</v>
      </c>
      <c r="E78" s="3">
        <f t="shared" si="6"/>
        <v>7.5</v>
      </c>
      <c r="BL78">
        <v>4</v>
      </c>
      <c r="BM78">
        <v>6</v>
      </c>
      <c r="BN78">
        <v>11</v>
      </c>
      <c r="BO78">
        <v>9</v>
      </c>
      <c r="DQ78" s="10">
        <v>1948</v>
      </c>
      <c r="DR78" s="10"/>
      <c r="DS78" s="1" t="str">
        <f t="shared" si="7"/>
        <v>Bolton JPR</v>
      </c>
      <c r="DT78" t="s">
        <v>543</v>
      </c>
      <c r="DU78" s="10" t="s">
        <v>649</v>
      </c>
    </row>
    <row r="79" spans="1:125" x14ac:dyDescent="0.2">
      <c r="A79" s="1" t="s">
        <v>249</v>
      </c>
      <c r="B79" s="6">
        <v>1</v>
      </c>
      <c r="C79">
        <f t="shared" si="4"/>
        <v>29</v>
      </c>
      <c r="D79">
        <f t="shared" si="5"/>
        <v>4</v>
      </c>
      <c r="E79" s="3">
        <f t="shared" si="6"/>
        <v>7.25</v>
      </c>
      <c r="I79">
        <v>10</v>
      </c>
      <c r="Q79" s="1">
        <v>9</v>
      </c>
      <c r="T79">
        <v>8</v>
      </c>
      <c r="V79">
        <v>2</v>
      </c>
      <c r="DQ79" s="10">
        <v>1980</v>
      </c>
      <c r="DR79" s="10"/>
      <c r="DS79" s="1" t="str">
        <f t="shared" si="7"/>
        <v>Burch JA</v>
      </c>
      <c r="DT79" t="s">
        <v>543</v>
      </c>
      <c r="DU79" s="10" t="s">
        <v>671</v>
      </c>
    </row>
    <row r="80" spans="1:125" x14ac:dyDescent="0.2">
      <c r="A80" s="1" t="s">
        <v>784</v>
      </c>
      <c r="C80">
        <f t="shared" si="4"/>
        <v>28</v>
      </c>
      <c r="D80">
        <f t="shared" si="5"/>
        <v>5</v>
      </c>
      <c r="E80" s="3">
        <f t="shared" si="6"/>
        <v>5.6</v>
      </c>
      <c r="G80">
        <v>6</v>
      </c>
      <c r="H80">
        <v>5</v>
      </c>
      <c r="AI80">
        <v>6</v>
      </c>
      <c r="AJ80">
        <v>5</v>
      </c>
      <c r="AN80">
        <v>6</v>
      </c>
      <c r="DQ80" s="10">
        <v>1966</v>
      </c>
      <c r="DR80" s="10"/>
      <c r="DS80" s="1" t="str">
        <f t="shared" si="7"/>
        <v>Cornelius DA Miss (DA Lines Mrs)</v>
      </c>
      <c r="DT80" t="s">
        <v>543</v>
      </c>
      <c r="DU80" s="10" t="s">
        <v>685</v>
      </c>
    </row>
    <row r="81" spans="1:125" x14ac:dyDescent="0.2">
      <c r="A81" s="1" t="s">
        <v>299</v>
      </c>
      <c r="C81">
        <f t="shared" si="4"/>
        <v>27</v>
      </c>
      <c r="D81">
        <f t="shared" si="5"/>
        <v>4</v>
      </c>
      <c r="E81" s="3">
        <f t="shared" si="6"/>
        <v>6.75</v>
      </c>
      <c r="DL81">
        <v>5</v>
      </c>
      <c r="DM81">
        <v>7</v>
      </c>
      <c r="DN81">
        <v>9</v>
      </c>
      <c r="DO81">
        <v>6</v>
      </c>
      <c r="DQ81" s="10">
        <v>1862</v>
      </c>
      <c r="DR81" s="10">
        <v>1950</v>
      </c>
      <c r="DS81" s="1" t="str">
        <f t="shared" si="7"/>
        <v>Croft FW</v>
      </c>
      <c r="DT81" t="s">
        <v>543</v>
      </c>
      <c r="DU81" s="10" t="s">
        <v>688</v>
      </c>
    </row>
    <row r="82" spans="1:125" x14ac:dyDescent="0.2">
      <c r="A82" s="1" t="s">
        <v>213</v>
      </c>
      <c r="C82">
        <f t="shared" si="4"/>
        <v>27</v>
      </c>
      <c r="D82">
        <f t="shared" si="5"/>
        <v>4</v>
      </c>
      <c r="E82" s="3">
        <f t="shared" si="6"/>
        <v>6.75</v>
      </c>
      <c r="N82">
        <v>7</v>
      </c>
      <c r="O82">
        <v>6</v>
      </c>
      <c r="R82">
        <v>7</v>
      </c>
      <c r="S82">
        <v>7</v>
      </c>
      <c r="DQ82" s="10">
        <v>1974</v>
      </c>
      <c r="DR82" s="10"/>
      <c r="DS82" s="1" t="str">
        <f t="shared" si="7"/>
        <v>Hopgood JR</v>
      </c>
      <c r="DT82" t="s">
        <v>543</v>
      </c>
      <c r="DU82" s="10" t="s">
        <v>642</v>
      </c>
    </row>
    <row r="83" spans="1:125" x14ac:dyDescent="0.2">
      <c r="A83" s="1" t="s">
        <v>354</v>
      </c>
      <c r="C83">
        <f t="shared" si="4"/>
        <v>26</v>
      </c>
      <c r="D83">
        <f t="shared" si="5"/>
        <v>3</v>
      </c>
      <c r="E83" s="3">
        <f t="shared" si="6"/>
        <v>8.6666666666666661</v>
      </c>
      <c r="CJ83">
        <v>9</v>
      </c>
      <c r="DB83">
        <v>8</v>
      </c>
      <c r="DC83">
        <v>9</v>
      </c>
      <c r="DQ83" s="10">
        <v>1883</v>
      </c>
      <c r="DR83" s="10">
        <v>1955</v>
      </c>
      <c r="DS83" s="1" t="str">
        <f t="shared" si="7"/>
        <v>Tollemache Lord</v>
      </c>
      <c r="DT83" t="s">
        <v>543</v>
      </c>
      <c r="DU83" s="10" t="s">
        <v>737</v>
      </c>
    </row>
    <row r="84" spans="1:125" x14ac:dyDescent="0.2">
      <c r="A84" s="1" t="s">
        <v>765</v>
      </c>
      <c r="C84">
        <f t="shared" si="4"/>
        <v>26</v>
      </c>
      <c r="D84">
        <f t="shared" si="5"/>
        <v>4</v>
      </c>
      <c r="E84" s="3">
        <f t="shared" si="6"/>
        <v>6.5</v>
      </c>
      <c r="G84">
        <v>5</v>
      </c>
      <c r="H84">
        <v>11</v>
      </c>
      <c r="J84">
        <v>7</v>
      </c>
      <c r="L84">
        <v>3</v>
      </c>
      <c r="DQ84" s="10">
        <v>1988</v>
      </c>
      <c r="DS84" s="1" t="str">
        <f t="shared" si="7"/>
        <v>Fisher HI</v>
      </c>
      <c r="DU84" s="10" t="s">
        <v>655</v>
      </c>
    </row>
    <row r="85" spans="1:125" x14ac:dyDescent="0.2">
      <c r="A85" s="1" t="s">
        <v>72</v>
      </c>
      <c r="C85">
        <f t="shared" si="4"/>
        <v>26</v>
      </c>
      <c r="D85">
        <f t="shared" si="5"/>
        <v>5</v>
      </c>
      <c r="E85" s="3">
        <f t="shared" si="6"/>
        <v>5.2</v>
      </c>
      <c r="AR85">
        <v>3</v>
      </c>
      <c r="AS85">
        <v>8</v>
      </c>
      <c r="AT85">
        <v>5</v>
      </c>
      <c r="AU85">
        <v>3</v>
      </c>
      <c r="AV85">
        <v>7</v>
      </c>
      <c r="DQ85" s="10">
        <v>1950</v>
      </c>
      <c r="DR85" s="10"/>
      <c r="DS85" s="1" t="str">
        <f t="shared" si="7"/>
        <v>McCullough JR</v>
      </c>
      <c r="DT85" t="s">
        <v>543</v>
      </c>
      <c r="DU85" s="10" t="s">
        <v>649</v>
      </c>
    </row>
    <row r="86" spans="1:125" x14ac:dyDescent="0.2">
      <c r="A86" s="1" t="s">
        <v>289</v>
      </c>
      <c r="B86" s="6">
        <v>1</v>
      </c>
      <c r="C86">
        <f t="shared" si="4"/>
        <v>25</v>
      </c>
      <c r="D86">
        <f t="shared" si="5"/>
        <v>2</v>
      </c>
      <c r="E86" s="3">
        <f t="shared" si="6"/>
        <v>12.5</v>
      </c>
      <c r="DN86">
        <v>11</v>
      </c>
      <c r="DO86" s="1">
        <v>14</v>
      </c>
      <c r="DQ86" s="10">
        <v>1856</v>
      </c>
      <c r="DR86" s="10">
        <v>1912</v>
      </c>
      <c r="DS86" s="1" t="str">
        <f t="shared" si="7"/>
        <v>Bruce WW</v>
      </c>
      <c r="DT86" t="s">
        <v>543</v>
      </c>
      <c r="DU86" s="10" t="s">
        <v>648</v>
      </c>
    </row>
    <row r="87" spans="1:125" x14ac:dyDescent="0.2">
      <c r="A87" s="1" t="s">
        <v>339</v>
      </c>
      <c r="C87">
        <f t="shared" si="4"/>
        <v>25</v>
      </c>
      <c r="D87">
        <f t="shared" si="5"/>
        <v>3</v>
      </c>
      <c r="E87" s="3">
        <f t="shared" si="6"/>
        <v>8.3333333333333339</v>
      </c>
      <c r="CH87">
        <v>4</v>
      </c>
      <c r="CJ87">
        <v>8</v>
      </c>
      <c r="CV87">
        <v>13</v>
      </c>
      <c r="DQ87" s="10">
        <v>1885</v>
      </c>
      <c r="DR87" s="10">
        <v>1965</v>
      </c>
      <c r="DS87" s="1" t="str">
        <f t="shared" si="7"/>
        <v>Ward FW</v>
      </c>
      <c r="DT87" t="s">
        <v>543</v>
      </c>
      <c r="DU87" s="10" t="s">
        <v>662</v>
      </c>
    </row>
    <row r="88" spans="1:125" x14ac:dyDescent="0.2">
      <c r="A88" s="1" t="s">
        <v>230</v>
      </c>
      <c r="C88">
        <f t="shared" si="4"/>
        <v>24</v>
      </c>
      <c r="D88">
        <f t="shared" si="5"/>
        <v>4</v>
      </c>
      <c r="E88" s="3">
        <f t="shared" si="6"/>
        <v>6</v>
      </c>
      <c r="AZ88">
        <v>2</v>
      </c>
      <c r="BE88">
        <v>7</v>
      </c>
      <c r="BF88">
        <v>6</v>
      </c>
      <c r="BG88">
        <v>9</v>
      </c>
      <c r="DQ88" s="10">
        <v>1952</v>
      </c>
      <c r="DR88" s="10"/>
      <c r="DS88" s="1" t="str">
        <f t="shared" si="7"/>
        <v>Hands PW</v>
      </c>
      <c r="DT88" t="s">
        <v>543</v>
      </c>
      <c r="DU88" s="10" t="s">
        <v>692</v>
      </c>
    </row>
    <row r="89" spans="1:125" x14ac:dyDescent="0.2">
      <c r="A89" s="1" t="s">
        <v>193</v>
      </c>
      <c r="C89">
        <f t="shared" si="4"/>
        <v>23</v>
      </c>
      <c r="D89">
        <f t="shared" si="5"/>
        <v>3</v>
      </c>
      <c r="E89" s="3">
        <f t="shared" si="6"/>
        <v>7.666666666666667</v>
      </c>
      <c r="CG89">
        <v>10</v>
      </c>
      <c r="CJ89">
        <v>8</v>
      </c>
      <c r="CK89">
        <v>5</v>
      </c>
      <c r="DQ89" s="10">
        <v>1899</v>
      </c>
      <c r="DR89" s="10">
        <v>1984</v>
      </c>
      <c r="DS89" s="1" t="str">
        <f t="shared" si="7"/>
        <v>Ward-Petley E</v>
      </c>
      <c r="DT89" t="s">
        <v>543</v>
      </c>
      <c r="DU89" s="10" t="s">
        <v>741</v>
      </c>
    </row>
    <row r="90" spans="1:125" x14ac:dyDescent="0.2">
      <c r="A90" s="1" t="s">
        <v>251</v>
      </c>
      <c r="C90">
        <f t="shared" si="4"/>
        <v>22</v>
      </c>
      <c r="D90">
        <f t="shared" si="5"/>
        <v>2</v>
      </c>
      <c r="E90" s="3">
        <f t="shared" si="6"/>
        <v>11</v>
      </c>
      <c r="CI90">
        <v>12</v>
      </c>
      <c r="CU90">
        <v>10</v>
      </c>
      <c r="DQ90" s="10">
        <v>1866</v>
      </c>
      <c r="DR90" s="10">
        <v>1956</v>
      </c>
      <c r="DS90" s="1" t="str">
        <f t="shared" si="7"/>
        <v>Windsor JC</v>
      </c>
      <c r="DT90" t="s">
        <v>543</v>
      </c>
      <c r="DU90" s="10" t="s">
        <v>649</v>
      </c>
    </row>
    <row r="91" spans="1:125" x14ac:dyDescent="0.2">
      <c r="A91" s="1" t="s">
        <v>105</v>
      </c>
      <c r="C91">
        <f t="shared" si="4"/>
        <v>21</v>
      </c>
      <c r="D91">
        <f t="shared" si="5"/>
        <v>3</v>
      </c>
      <c r="E91" s="3">
        <f t="shared" si="6"/>
        <v>7</v>
      </c>
      <c r="BI91">
        <v>5</v>
      </c>
      <c r="BJ91">
        <v>9</v>
      </c>
      <c r="BK91">
        <v>7</v>
      </c>
      <c r="DQ91" s="10">
        <v>1939</v>
      </c>
      <c r="DR91" s="10"/>
      <c r="DS91" s="1" t="str">
        <f t="shared" si="7"/>
        <v>Bray RW</v>
      </c>
      <c r="DT91" t="s">
        <v>543</v>
      </c>
      <c r="DU91" s="10" t="s">
        <v>666</v>
      </c>
    </row>
    <row r="92" spans="1:125" x14ac:dyDescent="0.2">
      <c r="A92" s="1" t="s">
        <v>316</v>
      </c>
      <c r="C92">
        <f t="shared" si="4"/>
        <v>21</v>
      </c>
      <c r="D92">
        <f t="shared" si="5"/>
        <v>3</v>
      </c>
      <c r="E92" s="3">
        <f t="shared" si="6"/>
        <v>7</v>
      </c>
      <c r="DE92">
        <v>5</v>
      </c>
      <c r="DF92">
        <v>8</v>
      </c>
      <c r="DH92">
        <v>8</v>
      </c>
      <c r="DQ92" s="10">
        <v>1868</v>
      </c>
      <c r="DR92" s="10">
        <v>1939</v>
      </c>
      <c r="DS92" s="1" t="str">
        <f t="shared" si="7"/>
        <v>Lomas JEH</v>
      </c>
      <c r="DT92" t="s">
        <v>543</v>
      </c>
      <c r="DU92" s="10" t="s">
        <v>649</v>
      </c>
    </row>
    <row r="93" spans="1:125" x14ac:dyDescent="0.2">
      <c r="A93" s="1" t="s">
        <v>355</v>
      </c>
      <c r="C93">
        <f t="shared" si="4"/>
        <v>21</v>
      </c>
      <c r="D93">
        <f t="shared" si="5"/>
        <v>4</v>
      </c>
      <c r="E93" s="3">
        <f t="shared" si="6"/>
        <v>5.25</v>
      </c>
      <c r="BK93">
        <v>3</v>
      </c>
      <c r="BM93">
        <v>8</v>
      </c>
      <c r="BN93">
        <v>6</v>
      </c>
      <c r="BO93">
        <v>4</v>
      </c>
      <c r="DQ93" s="10">
        <v>1933</v>
      </c>
      <c r="DR93" s="10">
        <v>2004</v>
      </c>
      <c r="DS93" s="1" t="str">
        <f t="shared" si="7"/>
        <v>Strachan DF</v>
      </c>
      <c r="DT93" t="s">
        <v>543</v>
      </c>
      <c r="DU93" s="10" t="s">
        <v>735</v>
      </c>
    </row>
    <row r="94" spans="1:125" x14ac:dyDescent="0.2">
      <c r="A94" s="1" t="s">
        <v>36</v>
      </c>
      <c r="C94">
        <f t="shared" si="4"/>
        <v>21</v>
      </c>
      <c r="D94">
        <f t="shared" si="5"/>
        <v>4</v>
      </c>
      <c r="E94" s="3">
        <f t="shared" si="6"/>
        <v>5.25</v>
      </c>
      <c r="Q94">
        <v>4</v>
      </c>
      <c r="AA94">
        <v>7</v>
      </c>
      <c r="AB94">
        <v>7</v>
      </c>
      <c r="AF94">
        <v>3</v>
      </c>
      <c r="DQ94" s="10">
        <v>1973</v>
      </c>
      <c r="DR94" s="10"/>
      <c r="DS94" s="1" t="str">
        <f t="shared" si="7"/>
        <v>Trimmer PC</v>
      </c>
      <c r="DT94" s="10" t="s">
        <v>543</v>
      </c>
      <c r="DU94" s="10" t="s">
        <v>738</v>
      </c>
    </row>
    <row r="95" spans="1:125" x14ac:dyDescent="0.2">
      <c r="A95" s="1" t="s">
        <v>109</v>
      </c>
      <c r="C95">
        <f t="shared" si="4"/>
        <v>21</v>
      </c>
      <c r="D95">
        <f t="shared" si="5"/>
        <v>4</v>
      </c>
      <c r="E95" s="3">
        <f t="shared" si="6"/>
        <v>5.25</v>
      </c>
      <c r="I95">
        <v>4</v>
      </c>
      <c r="M95">
        <v>4</v>
      </c>
      <c r="AI95">
        <v>5</v>
      </c>
      <c r="AJ95">
        <v>8</v>
      </c>
      <c r="DQ95" s="10">
        <v>1970</v>
      </c>
      <c r="DR95" s="10"/>
      <c r="DS95" s="1" t="str">
        <f t="shared" si="7"/>
        <v>Burridge IJ</v>
      </c>
      <c r="DT95" t="s">
        <v>543</v>
      </c>
      <c r="DU95" s="10" t="s">
        <v>672</v>
      </c>
    </row>
    <row r="96" spans="1:125" x14ac:dyDescent="0.2">
      <c r="A96" s="1" t="s">
        <v>332</v>
      </c>
      <c r="C96">
        <f t="shared" si="4"/>
        <v>19</v>
      </c>
      <c r="D96">
        <f t="shared" si="5"/>
        <v>3</v>
      </c>
      <c r="E96" s="3">
        <f t="shared" si="6"/>
        <v>6.333333333333333</v>
      </c>
      <c r="BK96">
        <v>4</v>
      </c>
      <c r="BL96">
        <v>9</v>
      </c>
      <c r="BM96">
        <v>6</v>
      </c>
      <c r="DQ96" s="10"/>
      <c r="DR96" s="10"/>
      <c r="DS96" s="1" t="str">
        <f t="shared" si="7"/>
        <v>Simon JW</v>
      </c>
      <c r="DT96"/>
      <c r="DU96" s="10" t="s">
        <v>729</v>
      </c>
    </row>
    <row r="97" spans="1:125" x14ac:dyDescent="0.2">
      <c r="A97" s="1" t="s">
        <v>312</v>
      </c>
      <c r="C97">
        <f t="shared" si="4"/>
        <v>18</v>
      </c>
      <c r="D97">
        <f t="shared" si="5"/>
        <v>2</v>
      </c>
      <c r="E97" s="3">
        <f t="shared" si="6"/>
        <v>9</v>
      </c>
      <c r="DI97">
        <v>11</v>
      </c>
      <c r="DL97">
        <v>7</v>
      </c>
      <c r="DQ97" s="10">
        <v>1863</v>
      </c>
      <c r="DR97" s="10">
        <v>1942</v>
      </c>
      <c r="DS97" s="1" t="str">
        <f t="shared" si="7"/>
        <v>Launder HC</v>
      </c>
      <c r="DT97" t="s">
        <v>543</v>
      </c>
      <c r="DU97" s="10" t="s">
        <v>655</v>
      </c>
    </row>
    <row r="98" spans="1:125" x14ac:dyDescent="0.2">
      <c r="A98" s="1" t="s">
        <v>356</v>
      </c>
      <c r="C98">
        <f t="shared" si="4"/>
        <v>18</v>
      </c>
      <c r="D98">
        <f t="shared" si="5"/>
        <v>2</v>
      </c>
      <c r="E98" s="3">
        <f t="shared" si="6"/>
        <v>9</v>
      </c>
      <c r="CL98">
        <v>7</v>
      </c>
      <c r="CM98">
        <v>11</v>
      </c>
      <c r="DQ98" s="10">
        <v>1877</v>
      </c>
      <c r="DR98" s="10">
        <v>1960</v>
      </c>
      <c r="DS98" s="1" t="str">
        <f t="shared" si="7"/>
        <v>Lovett JN</v>
      </c>
      <c r="DT98" s="10" t="s">
        <v>543</v>
      </c>
      <c r="DU98" s="10" t="s">
        <v>649</v>
      </c>
    </row>
    <row r="99" spans="1:125" x14ac:dyDescent="0.2">
      <c r="A99" s="1" t="s">
        <v>357</v>
      </c>
      <c r="C99">
        <f t="shared" si="4"/>
        <v>18</v>
      </c>
      <c r="D99">
        <f t="shared" si="5"/>
        <v>2</v>
      </c>
      <c r="E99" s="3">
        <f t="shared" si="6"/>
        <v>9</v>
      </c>
      <c r="DF99">
        <v>8</v>
      </c>
      <c r="DG99">
        <v>10</v>
      </c>
      <c r="DQ99" s="10">
        <v>1864</v>
      </c>
      <c r="DR99" s="10">
        <v>1934</v>
      </c>
      <c r="DS99" s="1" t="str">
        <f t="shared" si="7"/>
        <v>Prince HGW</v>
      </c>
      <c r="DT99"/>
      <c r="DU99"/>
    </row>
    <row r="100" spans="1:125" x14ac:dyDescent="0.2">
      <c r="A100" s="1" t="s">
        <v>57</v>
      </c>
      <c r="C100">
        <f t="shared" si="4"/>
        <v>18</v>
      </c>
      <c r="D100">
        <f t="shared" si="5"/>
        <v>3</v>
      </c>
      <c r="E100" s="3">
        <f t="shared" si="6"/>
        <v>6</v>
      </c>
      <c r="CK100">
        <v>5</v>
      </c>
      <c r="CL100">
        <v>6</v>
      </c>
      <c r="CQ100">
        <v>7</v>
      </c>
      <c r="DQ100" s="10">
        <v>1879</v>
      </c>
      <c r="DR100" s="10">
        <v>1966</v>
      </c>
      <c r="DS100" s="1" t="str">
        <f t="shared" si="7"/>
        <v>Poulter HR</v>
      </c>
      <c r="DT100" s="10" t="s">
        <v>543</v>
      </c>
      <c r="DU100" s="10" t="s">
        <v>628</v>
      </c>
    </row>
    <row r="101" spans="1:125" x14ac:dyDescent="0.2">
      <c r="A101" s="1" t="s">
        <v>256</v>
      </c>
      <c r="C101">
        <f t="shared" si="4"/>
        <v>18</v>
      </c>
      <c r="D101">
        <f t="shared" si="5"/>
        <v>3</v>
      </c>
      <c r="E101" s="3">
        <f t="shared" si="6"/>
        <v>6</v>
      </c>
      <c r="O101">
        <v>4</v>
      </c>
      <c r="P101">
        <v>8</v>
      </c>
      <c r="Y101">
        <v>6</v>
      </c>
      <c r="DQ101" s="10">
        <v>1987</v>
      </c>
      <c r="DR101" s="10"/>
      <c r="DS101" s="1" t="str">
        <f t="shared" si="7"/>
        <v>Wicks JH</v>
      </c>
      <c r="DT101" t="s">
        <v>543</v>
      </c>
      <c r="DU101" s="10" t="s">
        <v>746</v>
      </c>
    </row>
    <row r="102" spans="1:125" x14ac:dyDescent="0.2">
      <c r="A102" s="1" t="s">
        <v>545</v>
      </c>
      <c r="C102">
        <f t="shared" si="4"/>
        <v>17</v>
      </c>
      <c r="D102">
        <f t="shared" si="5"/>
        <v>2</v>
      </c>
      <c r="E102" s="3">
        <f t="shared" si="6"/>
        <v>8.5</v>
      </c>
      <c r="DH102">
        <v>6</v>
      </c>
      <c r="DI102">
        <v>11</v>
      </c>
      <c r="DS102" s="1" t="str">
        <f t="shared" si="7"/>
        <v>Considine TJ</v>
      </c>
    </row>
    <row r="103" spans="1:125" x14ac:dyDescent="0.2">
      <c r="A103" s="1" t="s">
        <v>326</v>
      </c>
      <c r="C103">
        <f t="shared" si="4"/>
        <v>17</v>
      </c>
      <c r="D103">
        <f t="shared" si="5"/>
        <v>2</v>
      </c>
      <c r="E103" s="3">
        <f t="shared" si="6"/>
        <v>8.5</v>
      </c>
      <c r="DB103">
        <v>8</v>
      </c>
      <c r="DE103">
        <v>9</v>
      </c>
      <c r="DQ103" s="10">
        <v>1867</v>
      </c>
      <c r="DR103" s="10">
        <v>1943</v>
      </c>
      <c r="DS103" s="1" t="str">
        <f t="shared" si="7"/>
        <v>Rayden-Stone A</v>
      </c>
      <c r="DT103" s="10" t="s">
        <v>543</v>
      </c>
      <c r="DU103" s="10" t="s">
        <v>632</v>
      </c>
    </row>
    <row r="104" spans="1:125" x14ac:dyDescent="0.2">
      <c r="A104" s="1" t="s">
        <v>38</v>
      </c>
      <c r="C104">
        <f t="shared" si="4"/>
        <v>17</v>
      </c>
      <c r="D104">
        <f t="shared" si="5"/>
        <v>3</v>
      </c>
      <c r="E104" s="3">
        <f t="shared" si="6"/>
        <v>5.666666666666667</v>
      </c>
      <c r="T104">
        <v>5</v>
      </c>
      <c r="U104">
        <v>9</v>
      </c>
      <c r="X104">
        <v>3</v>
      </c>
      <c r="DQ104" s="10">
        <v>1972</v>
      </c>
      <c r="DR104" s="10"/>
      <c r="DS104" s="1" t="str">
        <f t="shared" si="7"/>
        <v>Duckworth ET</v>
      </c>
      <c r="DT104" t="s">
        <v>543</v>
      </c>
      <c r="DU104" s="10" t="s">
        <v>690</v>
      </c>
    </row>
    <row r="105" spans="1:125" x14ac:dyDescent="0.2">
      <c r="A105" s="1" t="s">
        <v>172</v>
      </c>
      <c r="C105">
        <f t="shared" si="4"/>
        <v>17</v>
      </c>
      <c r="D105">
        <f t="shared" si="5"/>
        <v>3</v>
      </c>
      <c r="E105" s="3">
        <f t="shared" si="6"/>
        <v>5.666666666666667</v>
      </c>
      <c r="CG105">
        <v>6</v>
      </c>
      <c r="CL105">
        <v>6</v>
      </c>
      <c r="CM105">
        <v>5</v>
      </c>
      <c r="DQ105" s="10">
        <v>1866</v>
      </c>
      <c r="DR105" s="10">
        <v>1962</v>
      </c>
      <c r="DS105" s="1" t="str">
        <f t="shared" si="7"/>
        <v>Pinckney-Simpson HT</v>
      </c>
      <c r="DT105" s="10" t="s">
        <v>543</v>
      </c>
      <c r="DU105" s="10" t="s">
        <v>633</v>
      </c>
    </row>
    <row r="106" spans="1:125" x14ac:dyDescent="0.2">
      <c r="A106" s="1" t="s">
        <v>255</v>
      </c>
      <c r="C106">
        <f t="shared" si="4"/>
        <v>17</v>
      </c>
      <c r="D106">
        <f t="shared" si="5"/>
        <v>4</v>
      </c>
      <c r="E106" s="3">
        <f t="shared" si="6"/>
        <v>4.25</v>
      </c>
      <c r="BT106">
        <v>1</v>
      </c>
      <c r="BY106">
        <v>1</v>
      </c>
      <c r="CE106">
        <v>8</v>
      </c>
      <c r="CF106">
        <v>7</v>
      </c>
      <c r="DQ106" s="10">
        <v>1900</v>
      </c>
      <c r="DR106" s="10">
        <v>1994</v>
      </c>
      <c r="DS106" s="1" t="str">
        <f t="shared" si="7"/>
        <v>Elvey GFH Mrs</v>
      </c>
      <c r="DT106" s="10" t="s">
        <v>543</v>
      </c>
      <c r="DU106" s="10" t="s">
        <v>697</v>
      </c>
    </row>
    <row r="107" spans="1:125" x14ac:dyDescent="0.2">
      <c r="A107" s="1" t="s">
        <v>106</v>
      </c>
      <c r="C107">
        <f t="shared" si="4"/>
        <v>17</v>
      </c>
      <c r="D107">
        <f t="shared" si="5"/>
        <v>4</v>
      </c>
      <c r="E107" s="3">
        <f t="shared" si="6"/>
        <v>4.25</v>
      </c>
      <c r="G107">
        <v>7</v>
      </c>
      <c r="H107">
        <v>3</v>
      </c>
      <c r="V107">
        <v>3</v>
      </c>
      <c r="AD107">
        <v>4</v>
      </c>
      <c r="DQ107" s="10">
        <v>1968</v>
      </c>
      <c r="DR107" s="10"/>
      <c r="DS107" s="1" t="str">
        <f t="shared" si="7"/>
        <v>Brown RJ</v>
      </c>
      <c r="DT107" s="10" t="s">
        <v>543</v>
      </c>
      <c r="DU107" s="10" t="s">
        <v>667</v>
      </c>
    </row>
    <row r="108" spans="1:125" x14ac:dyDescent="0.2">
      <c r="A108" s="1" t="s">
        <v>125</v>
      </c>
      <c r="B108" s="6">
        <v>1</v>
      </c>
      <c r="C108">
        <f t="shared" si="4"/>
        <v>16</v>
      </c>
      <c r="D108">
        <f t="shared" si="5"/>
        <v>2</v>
      </c>
      <c r="E108" s="3">
        <f t="shared" si="6"/>
        <v>8</v>
      </c>
      <c r="AD108">
        <v>5</v>
      </c>
      <c r="AE108" s="1">
        <v>11</v>
      </c>
      <c r="DQ108" s="10">
        <v>1974</v>
      </c>
      <c r="DR108" s="10"/>
      <c r="DS108" s="1" t="str">
        <f t="shared" si="7"/>
        <v>Cunningham AE</v>
      </c>
      <c r="DT108" t="s">
        <v>543</v>
      </c>
      <c r="DU108" s="10" t="s">
        <v>690</v>
      </c>
    </row>
    <row r="109" spans="1:125" x14ac:dyDescent="0.2">
      <c r="A109" s="1" t="s">
        <v>359</v>
      </c>
      <c r="C109">
        <f t="shared" si="4"/>
        <v>16</v>
      </c>
      <c r="D109">
        <f t="shared" si="5"/>
        <v>3</v>
      </c>
      <c r="E109" s="3">
        <f t="shared" si="6"/>
        <v>5.333333333333333</v>
      </c>
      <c r="CK109">
        <v>4</v>
      </c>
      <c r="CM109">
        <v>9</v>
      </c>
      <c r="DA109">
        <v>3</v>
      </c>
      <c r="DQ109" s="10">
        <v>1883</v>
      </c>
      <c r="DR109" s="10">
        <v>1967</v>
      </c>
      <c r="DS109" s="1" t="str">
        <f t="shared" si="7"/>
        <v>Elvey GFH Rev</v>
      </c>
      <c r="DT109" t="s">
        <v>543</v>
      </c>
      <c r="DU109" s="10" t="s">
        <v>698</v>
      </c>
    </row>
    <row r="110" spans="1:125" x14ac:dyDescent="0.2">
      <c r="A110" s="1" t="s">
        <v>182</v>
      </c>
      <c r="C110">
        <f t="shared" si="4"/>
        <v>16</v>
      </c>
      <c r="D110">
        <f t="shared" si="5"/>
        <v>3</v>
      </c>
      <c r="E110" s="3">
        <f t="shared" si="6"/>
        <v>5.333333333333333</v>
      </c>
      <c r="J110">
        <v>4</v>
      </c>
      <c r="L110">
        <v>8</v>
      </c>
      <c r="M110">
        <v>4</v>
      </c>
      <c r="DQ110" s="10">
        <v>1969</v>
      </c>
      <c r="DR110" s="10"/>
      <c r="DS110" s="1" t="str">
        <f t="shared" si="7"/>
        <v>Suter MA</v>
      </c>
      <c r="DT110" s="10" t="s">
        <v>543</v>
      </c>
      <c r="DU110" s="10" t="s">
        <v>660</v>
      </c>
    </row>
    <row r="111" spans="1:125" x14ac:dyDescent="0.2">
      <c r="A111" s="1" t="s">
        <v>363</v>
      </c>
      <c r="C111">
        <f t="shared" si="4"/>
        <v>16</v>
      </c>
      <c r="D111">
        <f t="shared" si="5"/>
        <v>3</v>
      </c>
      <c r="E111" s="3">
        <f t="shared" si="6"/>
        <v>5.333333333333333</v>
      </c>
      <c r="H111">
        <v>5</v>
      </c>
      <c r="T111">
        <v>3</v>
      </c>
      <c r="U111">
        <v>8</v>
      </c>
      <c r="DQ111" s="10">
        <v>1965</v>
      </c>
      <c r="DR111" s="10"/>
      <c r="DS111" s="1" t="str">
        <f t="shared" si="7"/>
        <v>Lines IG</v>
      </c>
      <c r="DT111" t="s">
        <v>543</v>
      </c>
      <c r="DU111" s="10" t="s">
        <v>672</v>
      </c>
    </row>
    <row r="112" spans="1:125" x14ac:dyDescent="0.2">
      <c r="A112" s="1" t="s">
        <v>360</v>
      </c>
      <c r="C112">
        <f t="shared" si="4"/>
        <v>16</v>
      </c>
      <c r="D112">
        <f t="shared" si="5"/>
        <v>4</v>
      </c>
      <c r="E112" s="3">
        <f t="shared" si="6"/>
        <v>4</v>
      </c>
      <c r="DD112">
        <v>1</v>
      </c>
      <c r="DI112">
        <v>3</v>
      </c>
      <c r="DJ112">
        <v>5</v>
      </c>
      <c r="DK112">
        <v>7</v>
      </c>
      <c r="DQ112" s="10">
        <v>1883</v>
      </c>
      <c r="DR112" s="10">
        <v>1945</v>
      </c>
      <c r="DS112" s="1" t="str">
        <f t="shared" si="7"/>
        <v>Coote N Miss</v>
      </c>
      <c r="DT112" t="s">
        <v>543</v>
      </c>
      <c r="DU112" s="10" t="s">
        <v>682</v>
      </c>
    </row>
    <row r="113" spans="1:125" x14ac:dyDescent="0.2">
      <c r="A113" s="1" t="s">
        <v>302</v>
      </c>
      <c r="C113">
        <f t="shared" si="4"/>
        <v>15</v>
      </c>
      <c r="D113">
        <f t="shared" si="5"/>
        <v>2</v>
      </c>
      <c r="E113" s="3">
        <f t="shared" si="6"/>
        <v>7.5</v>
      </c>
      <c r="DL113">
        <v>9</v>
      </c>
      <c r="DM113">
        <v>6</v>
      </c>
      <c r="DQ113" s="10">
        <v>1864</v>
      </c>
      <c r="DR113" s="10">
        <v>1938</v>
      </c>
      <c r="DS113" s="1" t="str">
        <f t="shared" si="7"/>
        <v>Du Cane CHC</v>
      </c>
      <c r="DT113" t="s">
        <v>543</v>
      </c>
      <c r="DU113" s="10" t="s">
        <v>680</v>
      </c>
    </row>
    <row r="114" spans="1:125" x14ac:dyDescent="0.2">
      <c r="A114" s="1" t="s">
        <v>546</v>
      </c>
      <c r="C114">
        <f t="shared" si="4"/>
        <v>15</v>
      </c>
      <c r="D114">
        <f t="shared" si="5"/>
        <v>2</v>
      </c>
      <c r="E114" s="3">
        <f t="shared" si="6"/>
        <v>7.5</v>
      </c>
      <c r="DB114">
        <v>7</v>
      </c>
      <c r="DF114">
        <v>8</v>
      </c>
      <c r="DQ114" s="10">
        <v>1884</v>
      </c>
      <c r="DR114" s="10">
        <v>1976</v>
      </c>
      <c r="DS114" s="1" t="str">
        <f t="shared" si="7"/>
        <v>Fordham WH</v>
      </c>
      <c r="DT114"/>
      <c r="DU114"/>
    </row>
    <row r="115" spans="1:125" x14ac:dyDescent="0.2">
      <c r="A115" s="1" t="s">
        <v>309</v>
      </c>
      <c r="C115">
        <f t="shared" si="4"/>
        <v>15</v>
      </c>
      <c r="D115">
        <f t="shared" si="5"/>
        <v>2</v>
      </c>
      <c r="E115" s="3">
        <f t="shared" si="6"/>
        <v>7.5</v>
      </c>
      <c r="CA115">
        <v>7</v>
      </c>
      <c r="CJ115">
        <v>8</v>
      </c>
      <c r="DQ115" s="10"/>
      <c r="DR115" s="10"/>
      <c r="DS115" s="1" t="str">
        <f t="shared" si="7"/>
        <v>Hodges CWR</v>
      </c>
      <c r="DT115"/>
      <c r="DU115" s="10" t="s">
        <v>680</v>
      </c>
    </row>
    <row r="116" spans="1:125" x14ac:dyDescent="0.2">
      <c r="A116" s="1" t="s">
        <v>259</v>
      </c>
      <c r="C116">
        <f t="shared" si="4"/>
        <v>15</v>
      </c>
      <c r="D116">
        <f t="shared" si="5"/>
        <v>2</v>
      </c>
      <c r="E116" s="3">
        <f t="shared" si="6"/>
        <v>7.5</v>
      </c>
      <c r="CC116">
        <v>7</v>
      </c>
      <c r="CD116">
        <v>8</v>
      </c>
      <c r="DQ116" s="10">
        <v>1899</v>
      </c>
      <c r="DR116" s="10">
        <v>1997</v>
      </c>
      <c r="DS116" s="1" t="str">
        <f t="shared" si="7"/>
        <v>Stone GF</v>
      </c>
      <c r="DT116" s="10" t="s">
        <v>543</v>
      </c>
      <c r="DU116" s="10" t="s">
        <v>734</v>
      </c>
    </row>
    <row r="117" spans="1:125" x14ac:dyDescent="0.2">
      <c r="A117" s="1" t="s">
        <v>258</v>
      </c>
      <c r="C117">
        <f t="shared" si="4"/>
        <v>15</v>
      </c>
      <c r="D117">
        <f t="shared" si="5"/>
        <v>3</v>
      </c>
      <c r="E117" s="3">
        <f t="shared" si="6"/>
        <v>5</v>
      </c>
      <c r="BX117">
        <v>2</v>
      </c>
      <c r="CF117">
        <v>6</v>
      </c>
      <c r="CG117">
        <v>7</v>
      </c>
      <c r="DQ117" s="10">
        <v>1888</v>
      </c>
      <c r="DR117" s="10">
        <v>1968</v>
      </c>
      <c r="DS117" s="1" t="str">
        <f t="shared" si="7"/>
        <v>Penny HJ</v>
      </c>
      <c r="DT117" s="10" t="s">
        <v>543</v>
      </c>
      <c r="DU117" s="10" t="s">
        <v>721</v>
      </c>
    </row>
    <row r="118" spans="1:125" x14ac:dyDescent="0.2">
      <c r="A118" s="1" t="s">
        <v>175</v>
      </c>
      <c r="C118">
        <f t="shared" si="4"/>
        <v>15</v>
      </c>
      <c r="D118">
        <f t="shared" si="5"/>
        <v>3</v>
      </c>
      <c r="E118" s="3">
        <f t="shared" si="6"/>
        <v>5</v>
      </c>
      <c r="AO118">
        <v>3</v>
      </c>
      <c r="AP118">
        <v>7</v>
      </c>
      <c r="AQ118">
        <v>5</v>
      </c>
      <c r="DQ118" s="10">
        <v>1970</v>
      </c>
      <c r="DR118" s="10"/>
      <c r="DS118" s="1" t="str">
        <f t="shared" si="7"/>
        <v>Saurin MA</v>
      </c>
      <c r="DT118" t="s">
        <v>543</v>
      </c>
      <c r="DU118" s="10" t="s">
        <v>660</v>
      </c>
    </row>
    <row r="119" spans="1:125" x14ac:dyDescent="0.2">
      <c r="A119" s="1" t="s">
        <v>194</v>
      </c>
      <c r="C119">
        <f t="shared" si="4"/>
        <v>15</v>
      </c>
      <c r="D119">
        <f t="shared" si="5"/>
        <v>4</v>
      </c>
      <c r="E119" s="3">
        <f t="shared" si="6"/>
        <v>3.75</v>
      </c>
      <c r="BP119">
        <v>1</v>
      </c>
      <c r="BQ119">
        <v>3</v>
      </c>
      <c r="BR119">
        <v>5</v>
      </c>
      <c r="BS119">
        <v>6</v>
      </c>
      <c r="DQ119" s="10">
        <v>1898</v>
      </c>
      <c r="DR119" s="10">
        <v>1973</v>
      </c>
      <c r="DS119" s="1" t="str">
        <f t="shared" si="7"/>
        <v>Warwick EJ Miss</v>
      </c>
      <c r="DT119" t="s">
        <v>543</v>
      </c>
      <c r="DU119" s="10" t="s">
        <v>742</v>
      </c>
    </row>
    <row r="120" spans="1:125" x14ac:dyDescent="0.2">
      <c r="A120" s="1" t="s">
        <v>307</v>
      </c>
      <c r="C120">
        <f t="shared" si="4"/>
        <v>14</v>
      </c>
      <c r="D120">
        <f t="shared" si="5"/>
        <v>2</v>
      </c>
      <c r="E120" s="3">
        <f t="shared" si="6"/>
        <v>7</v>
      </c>
      <c r="CS120">
        <v>6</v>
      </c>
      <c r="CT120">
        <v>8</v>
      </c>
      <c r="DQ120" s="10"/>
      <c r="DR120" s="10"/>
      <c r="DS120" s="1" t="str">
        <f t="shared" si="7"/>
        <v>Heap W Mrs</v>
      </c>
      <c r="DT120"/>
      <c r="DU120" s="10" t="s">
        <v>629</v>
      </c>
    </row>
    <row r="121" spans="1:125" x14ac:dyDescent="0.2">
      <c r="A121" s="1" t="s">
        <v>317</v>
      </c>
      <c r="C121">
        <f t="shared" si="4"/>
        <v>14</v>
      </c>
      <c r="D121">
        <f t="shared" si="5"/>
        <v>2</v>
      </c>
      <c r="E121" s="3">
        <f t="shared" si="6"/>
        <v>7</v>
      </c>
      <c r="CH121">
        <v>6</v>
      </c>
      <c r="CI121">
        <v>8</v>
      </c>
      <c r="DQ121" s="10">
        <v>1878</v>
      </c>
      <c r="DR121" s="10">
        <v>1953</v>
      </c>
      <c r="DS121" s="1" t="str">
        <f t="shared" si="7"/>
        <v>Longland E</v>
      </c>
      <c r="DT121" s="10" t="s">
        <v>543</v>
      </c>
      <c r="DU121" s="10" t="s">
        <v>713</v>
      </c>
    </row>
    <row r="122" spans="1:125" x14ac:dyDescent="0.2">
      <c r="A122" s="1" t="s">
        <v>70</v>
      </c>
      <c r="C122">
        <f t="shared" si="4"/>
        <v>14</v>
      </c>
      <c r="D122">
        <f t="shared" si="5"/>
        <v>2</v>
      </c>
      <c r="E122" s="3">
        <f t="shared" si="6"/>
        <v>7</v>
      </c>
      <c r="AX122">
        <v>8</v>
      </c>
      <c r="BE122">
        <v>6</v>
      </c>
      <c r="DQ122" s="10">
        <v>1953</v>
      </c>
      <c r="DR122" s="10"/>
      <c r="DS122" s="1" t="str">
        <f t="shared" si="7"/>
        <v>Murfitt RJ</v>
      </c>
      <c r="DT122" s="10" t="s">
        <v>543</v>
      </c>
      <c r="DU122" s="10" t="s">
        <v>666</v>
      </c>
    </row>
    <row r="123" spans="1:125" x14ac:dyDescent="0.2">
      <c r="A123" s="1" t="s">
        <v>298</v>
      </c>
      <c r="C123">
        <f t="shared" si="4"/>
        <v>14</v>
      </c>
      <c r="D123">
        <f t="shared" si="5"/>
        <v>3</v>
      </c>
      <c r="E123" s="3">
        <f t="shared" si="6"/>
        <v>4.666666666666667</v>
      </c>
      <c r="CB123">
        <v>2</v>
      </c>
      <c r="CC123">
        <v>9</v>
      </c>
      <c r="CD123">
        <v>3</v>
      </c>
      <c r="DQ123" s="10">
        <v>1902</v>
      </c>
      <c r="DR123" s="10">
        <v>1961</v>
      </c>
      <c r="DS123" s="1" t="str">
        <f t="shared" si="7"/>
        <v>Cotton WEC</v>
      </c>
      <c r="DT123"/>
      <c r="DU123" s="10" t="s">
        <v>648</v>
      </c>
    </row>
    <row r="124" spans="1:125" x14ac:dyDescent="0.2">
      <c r="A124" s="1" t="s">
        <v>138</v>
      </c>
      <c r="C124">
        <f t="shared" si="4"/>
        <v>14</v>
      </c>
      <c r="D124">
        <f t="shared" si="5"/>
        <v>3</v>
      </c>
      <c r="E124" s="3">
        <f t="shared" si="6"/>
        <v>4.666666666666667</v>
      </c>
      <c r="AQ124">
        <v>4</v>
      </c>
      <c r="AS124">
        <v>5</v>
      </c>
      <c r="AY124">
        <v>5</v>
      </c>
      <c r="DQ124" s="10">
        <v>1952</v>
      </c>
      <c r="DR124" s="10"/>
      <c r="DS124" s="1" t="str">
        <f t="shared" si="7"/>
        <v>Foulser DR</v>
      </c>
      <c r="DT124" t="s">
        <v>543</v>
      </c>
      <c r="DU124" s="10" t="s">
        <v>646</v>
      </c>
    </row>
    <row r="125" spans="1:125" x14ac:dyDescent="0.2">
      <c r="A125" s="1" t="s">
        <v>229</v>
      </c>
      <c r="C125">
        <f t="shared" si="4"/>
        <v>13</v>
      </c>
      <c r="D125">
        <f t="shared" si="5"/>
        <v>2</v>
      </c>
      <c r="E125" s="3">
        <f t="shared" si="6"/>
        <v>6.5</v>
      </c>
      <c r="AN125">
        <v>5</v>
      </c>
      <c r="AO125">
        <v>8</v>
      </c>
      <c r="DQ125" s="10">
        <v>1953</v>
      </c>
      <c r="DR125" s="10"/>
      <c r="DS125" s="1" t="str">
        <f t="shared" si="7"/>
        <v>French MR</v>
      </c>
      <c r="DT125" t="s">
        <v>543</v>
      </c>
      <c r="DU125" s="10" t="s">
        <v>701</v>
      </c>
    </row>
    <row r="126" spans="1:125" x14ac:dyDescent="0.2">
      <c r="A126" s="1" t="s">
        <v>347</v>
      </c>
      <c r="C126">
        <f t="shared" si="4"/>
        <v>13</v>
      </c>
      <c r="D126">
        <f t="shared" si="5"/>
        <v>2</v>
      </c>
      <c r="E126" s="3">
        <f t="shared" si="6"/>
        <v>6.5</v>
      </c>
      <c r="CU126">
        <v>4</v>
      </c>
      <c r="DC126">
        <v>9</v>
      </c>
      <c r="DQ126" s="10"/>
      <c r="DR126" s="10"/>
      <c r="DS126" s="1" t="str">
        <f t="shared" si="7"/>
        <v>Wright H</v>
      </c>
      <c r="DT126"/>
      <c r="DU126" s="10" t="s">
        <v>634</v>
      </c>
    </row>
    <row r="127" spans="1:125" x14ac:dyDescent="0.2">
      <c r="A127" s="1" t="s">
        <v>48</v>
      </c>
      <c r="C127">
        <f t="shared" si="4"/>
        <v>13</v>
      </c>
      <c r="D127">
        <f t="shared" si="5"/>
        <v>2</v>
      </c>
      <c r="E127" s="3">
        <f t="shared" si="6"/>
        <v>6.5</v>
      </c>
      <c r="I127">
        <v>8</v>
      </c>
      <c r="L127">
        <v>5</v>
      </c>
      <c r="DQ127" s="10">
        <v>1966</v>
      </c>
      <c r="DR127" s="10"/>
      <c r="DS127" s="1" t="str">
        <f t="shared" si="7"/>
        <v>Reeve DC</v>
      </c>
      <c r="DT127" t="s">
        <v>543</v>
      </c>
      <c r="DU127" s="10" t="s">
        <v>723</v>
      </c>
    </row>
    <row r="128" spans="1:125" x14ac:dyDescent="0.2">
      <c r="A128" s="1" t="s">
        <v>308</v>
      </c>
      <c r="C128">
        <f t="shared" si="4"/>
        <v>13</v>
      </c>
      <c r="D128">
        <f t="shared" si="5"/>
        <v>2</v>
      </c>
      <c r="E128" s="3">
        <f t="shared" si="6"/>
        <v>6.5</v>
      </c>
      <c r="G128">
        <v>9</v>
      </c>
      <c r="I128">
        <v>4</v>
      </c>
      <c r="DQ128" s="10">
        <v>1978</v>
      </c>
      <c r="DR128" s="10"/>
      <c r="DS128" s="1" t="str">
        <f t="shared" si="7"/>
        <v>Higgins GM Miss</v>
      </c>
      <c r="DT128" s="10"/>
      <c r="DU128" s="10" t="s">
        <v>770</v>
      </c>
    </row>
    <row r="129" spans="1:125" x14ac:dyDescent="0.2">
      <c r="A129" s="1" t="s">
        <v>264</v>
      </c>
      <c r="C129">
        <f t="shared" si="4"/>
        <v>12</v>
      </c>
      <c r="D129">
        <f t="shared" si="5"/>
        <v>1</v>
      </c>
      <c r="E129" s="3">
        <f t="shared" si="6"/>
        <v>12</v>
      </c>
      <c r="DA129">
        <v>12</v>
      </c>
      <c r="DQ129" s="10">
        <v>1887</v>
      </c>
      <c r="DR129" s="10">
        <v>1959</v>
      </c>
      <c r="DS129" s="1" t="str">
        <f t="shared" si="7"/>
        <v>McMordie JA</v>
      </c>
      <c r="DT129" s="10" t="s">
        <v>543</v>
      </c>
      <c r="DU129" s="10" t="s">
        <v>649</v>
      </c>
    </row>
    <row r="130" spans="1:125" x14ac:dyDescent="0.2">
      <c r="A130" s="1" t="s">
        <v>336</v>
      </c>
      <c r="C130">
        <f t="shared" si="4"/>
        <v>12</v>
      </c>
      <c r="D130">
        <f t="shared" si="5"/>
        <v>1</v>
      </c>
      <c r="E130" s="3">
        <f t="shared" si="6"/>
        <v>12</v>
      </c>
      <c r="DC130">
        <v>12</v>
      </c>
      <c r="DS130" s="1" t="str">
        <f t="shared" si="7"/>
        <v>Tuckett J</v>
      </c>
    </row>
    <row r="131" spans="1:125" x14ac:dyDescent="0.2">
      <c r="A131" s="1" t="s">
        <v>285</v>
      </c>
      <c r="C131">
        <f t="shared" si="4"/>
        <v>12</v>
      </c>
      <c r="D131">
        <f t="shared" si="5"/>
        <v>2</v>
      </c>
      <c r="E131" s="3">
        <f t="shared" si="6"/>
        <v>6</v>
      </c>
      <c r="DD131">
        <v>9</v>
      </c>
      <c r="DE131">
        <v>3</v>
      </c>
      <c r="DQ131" s="10"/>
      <c r="DR131" s="10"/>
      <c r="DS131" s="1" t="str">
        <f t="shared" si="7"/>
        <v>Bloxsome R</v>
      </c>
      <c r="DT131"/>
      <c r="DU131" s="10" t="s">
        <v>628</v>
      </c>
    </row>
    <row r="132" spans="1:125" x14ac:dyDescent="0.2">
      <c r="A132" s="1" t="s">
        <v>203</v>
      </c>
      <c r="C132">
        <f t="shared" si="4"/>
        <v>12</v>
      </c>
      <c r="D132">
        <f t="shared" si="5"/>
        <v>2</v>
      </c>
      <c r="E132" s="3">
        <f t="shared" si="6"/>
        <v>6</v>
      </c>
      <c r="AB132">
        <v>7</v>
      </c>
      <c r="AD132">
        <v>5</v>
      </c>
      <c r="DQ132" s="10">
        <v>1979</v>
      </c>
      <c r="DR132" s="10">
        <v>2013</v>
      </c>
      <c r="DS132" s="1" t="str">
        <f t="shared" si="7"/>
        <v>Burrow MVM</v>
      </c>
      <c r="DT132" t="s">
        <v>543</v>
      </c>
      <c r="DU132" s="10" t="s">
        <v>673</v>
      </c>
    </row>
    <row r="133" spans="1:125" x14ac:dyDescent="0.2">
      <c r="A133" s="1" t="s">
        <v>28</v>
      </c>
      <c r="C133">
        <f t="shared" si="4"/>
        <v>12</v>
      </c>
      <c r="D133">
        <f t="shared" si="5"/>
        <v>2</v>
      </c>
      <c r="E133" s="3">
        <f t="shared" si="6"/>
        <v>6</v>
      </c>
      <c r="S133">
        <v>5</v>
      </c>
      <c r="Y133">
        <v>7</v>
      </c>
      <c r="DQ133" s="10">
        <v>1985</v>
      </c>
      <c r="DR133" s="10"/>
      <c r="DS133" s="1" t="str">
        <f t="shared" si="7"/>
        <v>Evans MT</v>
      </c>
      <c r="DT133" s="10" t="s">
        <v>543</v>
      </c>
      <c r="DU133" s="10" t="s">
        <v>699</v>
      </c>
    </row>
    <row r="134" spans="1:125" x14ac:dyDescent="0.2">
      <c r="A134" s="1" t="s">
        <v>171</v>
      </c>
      <c r="C134">
        <f t="shared" ref="C134:C197" si="8">SUM(F134:DO134)</f>
        <v>12</v>
      </c>
      <c r="D134">
        <f t="shared" ref="D134:D197" si="9">COUNT(F134:DO134)</f>
        <v>2</v>
      </c>
      <c r="E134" s="3">
        <f t="shared" ref="E134:E197" si="10">AVERAGE(F134:DO134)</f>
        <v>6</v>
      </c>
      <c r="CX134">
        <v>6</v>
      </c>
      <c r="CY134">
        <v>6</v>
      </c>
      <c r="DQ134" s="10">
        <v>1877</v>
      </c>
      <c r="DR134" s="10">
        <v>1948</v>
      </c>
      <c r="DS134" s="1" t="str">
        <f t="shared" ref="DS134:DS197" si="11">A134</f>
        <v>Pepper CE</v>
      </c>
      <c r="DT134" s="10" t="s">
        <v>543</v>
      </c>
      <c r="DU134" s="10" t="s">
        <v>680</v>
      </c>
    </row>
    <row r="135" spans="1:125" x14ac:dyDescent="0.2">
      <c r="A135" s="1" t="s">
        <v>361</v>
      </c>
      <c r="C135">
        <f t="shared" si="8"/>
        <v>12</v>
      </c>
      <c r="D135">
        <f t="shared" si="9"/>
        <v>2</v>
      </c>
      <c r="E135" s="3">
        <f t="shared" si="10"/>
        <v>6</v>
      </c>
      <c r="CR135">
        <v>5</v>
      </c>
      <c r="CV135">
        <v>7</v>
      </c>
      <c r="DQ135" s="10">
        <v>1860</v>
      </c>
      <c r="DR135" s="10">
        <v>1942</v>
      </c>
      <c r="DS135" s="1" t="str">
        <f t="shared" si="11"/>
        <v>Whichelo H</v>
      </c>
      <c r="DT135" s="10" t="s">
        <v>543</v>
      </c>
      <c r="DU135" s="10" t="s">
        <v>689</v>
      </c>
    </row>
    <row r="136" spans="1:125" x14ac:dyDescent="0.2">
      <c r="A136" s="1" t="s">
        <v>136</v>
      </c>
      <c r="C136">
        <f t="shared" si="8"/>
        <v>11</v>
      </c>
      <c r="D136">
        <f t="shared" si="9"/>
        <v>2</v>
      </c>
      <c r="E136" s="3">
        <f t="shared" si="10"/>
        <v>5.5</v>
      </c>
      <c r="DN136">
        <v>6</v>
      </c>
      <c r="DO136">
        <v>5</v>
      </c>
      <c r="DQ136" s="10">
        <v>1847</v>
      </c>
      <c r="DR136" s="10">
        <v>1910</v>
      </c>
      <c r="DS136" s="1" t="str">
        <f t="shared" si="11"/>
        <v>Evelegh BC</v>
      </c>
      <c r="DT136" s="10" t="s">
        <v>543</v>
      </c>
      <c r="DU136" s="10" t="s">
        <v>700</v>
      </c>
    </row>
    <row r="137" spans="1:125" x14ac:dyDescent="0.2">
      <c r="A137" s="1" t="s">
        <v>330</v>
      </c>
      <c r="C137">
        <f t="shared" si="8"/>
        <v>11</v>
      </c>
      <c r="D137">
        <f t="shared" si="9"/>
        <v>2</v>
      </c>
      <c r="E137" s="3">
        <f t="shared" si="10"/>
        <v>5.5</v>
      </c>
      <c r="BW137">
        <v>5</v>
      </c>
      <c r="BY137">
        <v>6</v>
      </c>
      <c r="DQ137" s="10">
        <v>1895</v>
      </c>
      <c r="DR137" s="10">
        <v>1975</v>
      </c>
      <c r="DS137" s="1" t="str">
        <f t="shared" si="11"/>
        <v>Ross AGF</v>
      </c>
      <c r="DT137" s="10" t="s">
        <v>543</v>
      </c>
      <c r="DU137" s="10" t="s">
        <v>632</v>
      </c>
    </row>
    <row r="138" spans="1:125" x14ac:dyDescent="0.2">
      <c r="A138" s="1" t="s">
        <v>362</v>
      </c>
      <c r="C138">
        <f t="shared" si="8"/>
        <v>11</v>
      </c>
      <c r="D138">
        <f t="shared" si="9"/>
        <v>3</v>
      </c>
      <c r="E138" s="3">
        <f t="shared" si="10"/>
        <v>3.6666666666666665</v>
      </c>
      <c r="BB138">
        <v>3</v>
      </c>
      <c r="BC138">
        <v>3</v>
      </c>
      <c r="BD138">
        <v>5</v>
      </c>
      <c r="DQ138" s="10">
        <v>1947</v>
      </c>
      <c r="DR138" s="10"/>
      <c r="DS138" s="1" t="str">
        <f t="shared" si="11"/>
        <v>Hemsted SR</v>
      </c>
      <c r="DT138" s="10" t="s">
        <v>543</v>
      </c>
      <c r="DU138" s="10" t="s">
        <v>716</v>
      </c>
    </row>
    <row r="139" spans="1:125" x14ac:dyDescent="0.2">
      <c r="A139" s="1" t="s">
        <v>548</v>
      </c>
      <c r="C139">
        <f t="shared" si="8"/>
        <v>10</v>
      </c>
      <c r="D139">
        <f t="shared" si="9"/>
        <v>1</v>
      </c>
      <c r="E139" s="3">
        <f t="shared" si="10"/>
        <v>10</v>
      </c>
      <c r="CT139">
        <v>10</v>
      </c>
      <c r="DQ139" s="10">
        <v>1863</v>
      </c>
      <c r="DR139" s="10">
        <v>1972</v>
      </c>
      <c r="DS139" s="1" t="str">
        <f t="shared" si="11"/>
        <v>Bryan M Miss</v>
      </c>
      <c r="DT139" s="10" t="s">
        <v>543</v>
      </c>
      <c r="DU139" s="10" t="s">
        <v>668</v>
      </c>
    </row>
    <row r="140" spans="1:125" x14ac:dyDescent="0.2">
      <c r="A140" s="1" t="s">
        <v>547</v>
      </c>
      <c r="C140">
        <f t="shared" si="8"/>
        <v>10</v>
      </c>
      <c r="D140">
        <f t="shared" si="9"/>
        <v>1</v>
      </c>
      <c r="E140" s="3">
        <f t="shared" si="10"/>
        <v>10</v>
      </c>
      <c r="CZ140">
        <v>10</v>
      </c>
      <c r="DQ140" s="10"/>
      <c r="DR140" s="10"/>
      <c r="DS140" s="1" t="str">
        <f t="shared" si="11"/>
        <v>Lee GB</v>
      </c>
      <c r="DT140"/>
      <c r="DU140"/>
    </row>
    <row r="141" spans="1:125" x14ac:dyDescent="0.2">
      <c r="A141" s="1" t="s">
        <v>338</v>
      </c>
      <c r="C141">
        <f t="shared" si="8"/>
        <v>10</v>
      </c>
      <c r="D141">
        <f t="shared" si="9"/>
        <v>1</v>
      </c>
      <c r="E141" s="3">
        <f t="shared" si="10"/>
        <v>10</v>
      </c>
      <c r="BW141">
        <v>10</v>
      </c>
      <c r="DQ141" s="10">
        <v>1919</v>
      </c>
      <c r="DR141" s="10">
        <v>1970</v>
      </c>
      <c r="DS141" s="1" t="str">
        <f t="shared" si="11"/>
        <v>Wainwright I Miss</v>
      </c>
      <c r="DT141" s="10" t="s">
        <v>543</v>
      </c>
      <c r="DU141" s="10" t="s">
        <v>740</v>
      </c>
    </row>
    <row r="142" spans="1:125" x14ac:dyDescent="0.2">
      <c r="A142" s="1" t="s">
        <v>277</v>
      </c>
      <c r="C142">
        <f t="shared" si="8"/>
        <v>10</v>
      </c>
      <c r="D142">
        <f t="shared" si="9"/>
        <v>1</v>
      </c>
      <c r="E142" s="3">
        <f t="shared" si="10"/>
        <v>10</v>
      </c>
      <c r="DA142">
        <v>10</v>
      </c>
      <c r="DQ142" s="10">
        <v>1864</v>
      </c>
      <c r="DR142" s="10">
        <v>1934</v>
      </c>
      <c r="DS142" s="1" t="str">
        <f t="shared" si="11"/>
        <v>Wilson CE</v>
      </c>
      <c r="DT142" s="10" t="s">
        <v>543</v>
      </c>
      <c r="DU142" s="10" t="s">
        <v>680</v>
      </c>
    </row>
    <row r="143" spans="1:125" x14ac:dyDescent="0.2">
      <c r="A143" s="1" t="s">
        <v>281</v>
      </c>
      <c r="C143">
        <f t="shared" si="8"/>
        <v>10</v>
      </c>
      <c r="D143">
        <f t="shared" si="9"/>
        <v>2</v>
      </c>
      <c r="E143" s="3">
        <f t="shared" si="10"/>
        <v>5</v>
      </c>
      <c r="DM143">
        <v>5</v>
      </c>
      <c r="DO143">
        <v>5</v>
      </c>
      <c r="DQ143" s="10">
        <v>1860</v>
      </c>
      <c r="DR143" s="10">
        <v>1943</v>
      </c>
      <c r="DS143" s="1" t="str">
        <f t="shared" si="11"/>
        <v>Austin JE</v>
      </c>
      <c r="DT143"/>
      <c r="DU143"/>
    </row>
    <row r="144" spans="1:125" x14ac:dyDescent="0.2">
      <c r="A144" s="1" t="s">
        <v>35</v>
      </c>
      <c r="C144">
        <f t="shared" si="8"/>
        <v>10</v>
      </c>
      <c r="D144">
        <f t="shared" si="9"/>
        <v>2</v>
      </c>
      <c r="E144" s="3">
        <f t="shared" si="10"/>
        <v>5</v>
      </c>
      <c r="AZ144">
        <v>6</v>
      </c>
      <c r="BC144">
        <v>4</v>
      </c>
      <c r="DQ144" s="10">
        <v>1949</v>
      </c>
      <c r="DR144" s="10">
        <v>2024</v>
      </c>
      <c r="DS144" s="1" t="str">
        <f t="shared" si="11"/>
        <v>Prichard CHL</v>
      </c>
      <c r="DT144" s="10" t="s">
        <v>543</v>
      </c>
      <c r="DU144" s="10" t="s">
        <v>640</v>
      </c>
    </row>
    <row r="145" spans="1:125" x14ac:dyDescent="0.2">
      <c r="A145" s="1" t="s">
        <v>192</v>
      </c>
      <c r="C145">
        <f t="shared" si="8"/>
        <v>10</v>
      </c>
      <c r="D145">
        <f t="shared" si="9"/>
        <v>2</v>
      </c>
      <c r="E145" s="3">
        <f t="shared" si="10"/>
        <v>5</v>
      </c>
      <c r="AL145">
        <v>6</v>
      </c>
      <c r="AS145">
        <v>4</v>
      </c>
      <c r="DQ145" s="10">
        <v>1965</v>
      </c>
      <c r="DR145" s="10"/>
      <c r="DS145" s="1" t="str">
        <f t="shared" si="11"/>
        <v>Walters JO</v>
      </c>
      <c r="DT145" s="10" t="s">
        <v>543</v>
      </c>
      <c r="DU145" s="10" t="s">
        <v>649</v>
      </c>
    </row>
    <row r="146" spans="1:125" x14ac:dyDescent="0.2">
      <c r="A146" s="1" t="s">
        <v>284</v>
      </c>
      <c r="C146">
        <f t="shared" si="8"/>
        <v>9</v>
      </c>
      <c r="D146">
        <f t="shared" si="9"/>
        <v>1</v>
      </c>
      <c r="E146" s="3">
        <f t="shared" si="10"/>
        <v>9</v>
      </c>
      <c r="CY146">
        <v>9</v>
      </c>
      <c r="DQ146" s="10">
        <v>1897</v>
      </c>
      <c r="DR146" s="10">
        <v>1976</v>
      </c>
      <c r="DS146" s="1" t="str">
        <f t="shared" si="11"/>
        <v>Blood WER</v>
      </c>
      <c r="DT146" s="10" t="s">
        <v>543</v>
      </c>
      <c r="DU146" s="10" t="s">
        <v>648</v>
      </c>
    </row>
    <row r="147" spans="1:125" x14ac:dyDescent="0.2">
      <c r="A147" s="1" t="s">
        <v>287</v>
      </c>
      <c r="C147">
        <f t="shared" si="8"/>
        <v>9</v>
      </c>
      <c r="D147">
        <f t="shared" si="9"/>
        <v>1</v>
      </c>
      <c r="E147" s="3">
        <f t="shared" si="10"/>
        <v>9</v>
      </c>
      <c r="DM147">
        <v>9</v>
      </c>
      <c r="DQ147" s="10">
        <v>1886</v>
      </c>
      <c r="DR147" s="10">
        <v>1946</v>
      </c>
      <c r="DS147" s="1" t="str">
        <f t="shared" si="11"/>
        <v>Boumphrey AG</v>
      </c>
      <c r="DT147"/>
      <c r="DU147" s="10" t="s">
        <v>636</v>
      </c>
    </row>
    <row r="148" spans="1:125" x14ac:dyDescent="0.2">
      <c r="A148" s="1" t="s">
        <v>246</v>
      </c>
      <c r="C148">
        <f t="shared" si="8"/>
        <v>9</v>
      </c>
      <c r="D148">
        <f t="shared" si="9"/>
        <v>1</v>
      </c>
      <c r="E148" s="3">
        <f t="shared" si="10"/>
        <v>9</v>
      </c>
      <c r="BP148">
        <v>9</v>
      </c>
      <c r="DQ148" s="10">
        <v>1910</v>
      </c>
      <c r="DR148" s="10"/>
      <c r="DS148" s="1" t="str">
        <f t="shared" si="11"/>
        <v>Cooper AJ</v>
      </c>
      <c r="DT148" s="10" t="s">
        <v>543</v>
      </c>
      <c r="DU148" s="10" t="s">
        <v>649</v>
      </c>
    </row>
    <row r="149" spans="1:125" x14ac:dyDescent="0.2">
      <c r="A149" s="1" t="s">
        <v>132</v>
      </c>
      <c r="C149">
        <f t="shared" si="8"/>
        <v>9</v>
      </c>
      <c r="D149">
        <f t="shared" si="9"/>
        <v>1</v>
      </c>
      <c r="E149" s="3">
        <f t="shared" si="10"/>
        <v>9</v>
      </c>
      <c r="AC149">
        <v>9</v>
      </c>
      <c r="DQ149" s="10">
        <v>1965</v>
      </c>
      <c r="DR149" s="10"/>
      <c r="DS149" s="1" t="str">
        <f t="shared" si="11"/>
        <v>Dyer JS</v>
      </c>
      <c r="DT149" s="10" t="s">
        <v>543</v>
      </c>
      <c r="DU149" s="10" t="s">
        <v>696</v>
      </c>
    </row>
    <row r="150" spans="1:125" x14ac:dyDescent="0.2">
      <c r="A150" s="1" t="s">
        <v>324</v>
      </c>
      <c r="C150">
        <f t="shared" si="8"/>
        <v>9</v>
      </c>
      <c r="D150">
        <f t="shared" si="9"/>
        <v>1</v>
      </c>
      <c r="E150" s="3">
        <f t="shared" si="10"/>
        <v>9</v>
      </c>
      <c r="DC150">
        <v>9</v>
      </c>
      <c r="DQ150" s="10"/>
      <c r="DR150" s="10">
        <v>1917</v>
      </c>
      <c r="DS150" s="1" t="str">
        <f t="shared" si="11"/>
        <v>Paget CN</v>
      </c>
      <c r="DT150"/>
      <c r="DU150"/>
    </row>
    <row r="151" spans="1:125" x14ac:dyDescent="0.2">
      <c r="A151" s="1" t="s">
        <v>108</v>
      </c>
      <c r="C151">
        <f t="shared" si="8"/>
        <v>9</v>
      </c>
      <c r="D151">
        <f t="shared" si="9"/>
        <v>2</v>
      </c>
      <c r="E151" s="3">
        <f t="shared" si="10"/>
        <v>4.5</v>
      </c>
      <c r="AA151">
        <v>3</v>
      </c>
      <c r="BD151">
        <v>6</v>
      </c>
      <c r="DQ151" s="10">
        <v>1947</v>
      </c>
      <c r="DR151" s="10"/>
      <c r="DS151" s="1" t="str">
        <f t="shared" si="11"/>
        <v>Bulloch DJ</v>
      </c>
      <c r="DT151" s="10" t="s">
        <v>543</v>
      </c>
      <c r="DU151" s="10" t="s">
        <v>670</v>
      </c>
    </row>
    <row r="152" spans="1:125" x14ac:dyDescent="0.2">
      <c r="A152" s="1" t="s">
        <v>50</v>
      </c>
      <c r="C152">
        <f t="shared" si="8"/>
        <v>9</v>
      </c>
      <c r="D152">
        <f t="shared" si="9"/>
        <v>2</v>
      </c>
      <c r="E152" s="3">
        <f t="shared" si="10"/>
        <v>4.5</v>
      </c>
      <c r="AV152">
        <v>2</v>
      </c>
      <c r="AW152">
        <v>7</v>
      </c>
      <c r="DQ152" s="10">
        <v>1944</v>
      </c>
      <c r="DR152" s="10"/>
      <c r="DS152" s="1" t="str">
        <f t="shared" si="11"/>
        <v>Rose J</v>
      </c>
      <c r="DT152" s="10" t="s">
        <v>543</v>
      </c>
      <c r="DU152" s="10" t="s">
        <v>649</v>
      </c>
    </row>
    <row r="153" spans="1:125" x14ac:dyDescent="0.2">
      <c r="A153" s="1" t="s">
        <v>550</v>
      </c>
      <c r="C153">
        <f t="shared" si="8"/>
        <v>8</v>
      </c>
      <c r="D153">
        <f t="shared" si="9"/>
        <v>1</v>
      </c>
      <c r="E153" s="3">
        <f t="shared" si="10"/>
        <v>8</v>
      </c>
      <c r="DN153">
        <v>8</v>
      </c>
      <c r="DQ153" s="10">
        <v>1880</v>
      </c>
      <c r="DR153" s="10">
        <v>1952</v>
      </c>
      <c r="DS153" s="1" t="str">
        <f t="shared" si="11"/>
        <v>Birley OH</v>
      </c>
      <c r="DT153" s="10" t="s">
        <v>543</v>
      </c>
      <c r="DU153" s="10" t="s">
        <v>626</v>
      </c>
    </row>
    <row r="154" spans="1:125" x14ac:dyDescent="0.2">
      <c r="A154" s="1" t="s">
        <v>290</v>
      </c>
      <c r="C154">
        <f t="shared" si="8"/>
        <v>8</v>
      </c>
      <c r="D154">
        <f t="shared" si="9"/>
        <v>1</v>
      </c>
      <c r="E154" s="3">
        <f t="shared" si="10"/>
        <v>8</v>
      </c>
      <c r="BE154">
        <v>8</v>
      </c>
      <c r="DQ154" s="10">
        <v>1955</v>
      </c>
      <c r="DR154" s="10"/>
      <c r="DS154" s="1" t="str">
        <f t="shared" si="11"/>
        <v>Buck SA</v>
      </c>
      <c r="DT154" s="10" t="s">
        <v>543</v>
      </c>
      <c r="DU154" s="10" t="s">
        <v>669</v>
      </c>
    </row>
    <row r="155" spans="1:125" x14ac:dyDescent="0.2">
      <c r="A155" s="1" t="s">
        <v>128</v>
      </c>
      <c r="C155">
        <f t="shared" si="8"/>
        <v>8</v>
      </c>
      <c r="D155">
        <f t="shared" si="9"/>
        <v>1</v>
      </c>
      <c r="E155" s="3">
        <f t="shared" si="10"/>
        <v>8</v>
      </c>
      <c r="AK155">
        <v>8</v>
      </c>
      <c r="DQ155" s="10">
        <v>1958</v>
      </c>
      <c r="DR155" s="10"/>
      <c r="DS155" s="1" t="str">
        <f t="shared" si="11"/>
        <v>Day PE</v>
      </c>
      <c r="DT155" s="10" t="s">
        <v>543</v>
      </c>
      <c r="DU155" s="10" t="s">
        <v>692</v>
      </c>
    </row>
    <row r="156" spans="1:125" x14ac:dyDescent="0.2">
      <c r="A156" s="1" t="s">
        <v>549</v>
      </c>
      <c r="C156">
        <f t="shared" si="8"/>
        <v>8</v>
      </c>
      <c r="D156">
        <f t="shared" si="9"/>
        <v>1</v>
      </c>
      <c r="E156" s="3">
        <f t="shared" si="10"/>
        <v>8</v>
      </c>
      <c r="CY156">
        <v>8</v>
      </c>
      <c r="DQ156" s="10">
        <v>1861</v>
      </c>
      <c r="DR156" s="10">
        <v>1925</v>
      </c>
      <c r="DS156" s="1" t="str">
        <f t="shared" si="11"/>
        <v>Dickson T</v>
      </c>
      <c r="DT156" s="10" t="s">
        <v>543</v>
      </c>
      <c r="DU156" s="10" t="s">
        <v>694</v>
      </c>
    </row>
    <row r="157" spans="1:125" x14ac:dyDescent="0.2">
      <c r="A157" s="1" t="s">
        <v>278</v>
      </c>
      <c r="C157">
        <f t="shared" si="8"/>
        <v>8</v>
      </c>
      <c r="D157">
        <f t="shared" si="9"/>
        <v>1</v>
      </c>
      <c r="E157" s="3">
        <f t="shared" si="10"/>
        <v>8</v>
      </c>
      <c r="CV157">
        <v>8</v>
      </c>
      <c r="DQ157" s="10">
        <v>1861</v>
      </c>
      <c r="DR157" s="10">
        <v>1948</v>
      </c>
      <c r="DS157" s="1" t="str">
        <f t="shared" si="11"/>
        <v>Grundy GB</v>
      </c>
      <c r="DT157" s="10" t="s">
        <v>543</v>
      </c>
      <c r="DU157" s="10" t="s">
        <v>637</v>
      </c>
    </row>
    <row r="158" spans="1:125" x14ac:dyDescent="0.2">
      <c r="A158" s="1" t="s">
        <v>306</v>
      </c>
      <c r="C158">
        <f t="shared" si="8"/>
        <v>8</v>
      </c>
      <c r="D158">
        <f t="shared" si="9"/>
        <v>1</v>
      </c>
      <c r="E158" s="3">
        <f t="shared" si="10"/>
        <v>8</v>
      </c>
      <c r="CY158">
        <v>8</v>
      </c>
      <c r="DQ158" s="10">
        <v>1877</v>
      </c>
      <c r="DR158" s="10">
        <v>1947</v>
      </c>
      <c r="DS158" s="1" t="str">
        <f t="shared" si="11"/>
        <v>Heathcote EG</v>
      </c>
      <c r="DT158" s="10" t="s">
        <v>543</v>
      </c>
      <c r="DU158" s="10" t="s">
        <v>710</v>
      </c>
    </row>
    <row r="159" spans="1:125" x14ac:dyDescent="0.2">
      <c r="A159" s="1" t="s">
        <v>314</v>
      </c>
      <c r="C159">
        <f t="shared" si="8"/>
        <v>8</v>
      </c>
      <c r="D159">
        <f t="shared" si="9"/>
        <v>1</v>
      </c>
      <c r="E159" s="3">
        <f t="shared" si="10"/>
        <v>8</v>
      </c>
      <c r="CZ159">
        <v>8</v>
      </c>
      <c r="DQ159" s="10">
        <v>1874</v>
      </c>
      <c r="DR159" s="10">
        <v>1921</v>
      </c>
      <c r="DS159" s="1" t="str">
        <f t="shared" si="11"/>
        <v>Lister GD</v>
      </c>
      <c r="DT159" s="10" t="s">
        <v>543</v>
      </c>
      <c r="DU159" s="10" t="s">
        <v>637</v>
      </c>
    </row>
    <row r="160" spans="1:125" x14ac:dyDescent="0.2">
      <c r="A160" s="1" t="s">
        <v>174</v>
      </c>
      <c r="C160">
        <f t="shared" si="8"/>
        <v>8</v>
      </c>
      <c r="D160">
        <f t="shared" si="9"/>
        <v>1</v>
      </c>
      <c r="E160" s="3">
        <f t="shared" si="10"/>
        <v>8</v>
      </c>
      <c r="BW160">
        <v>8</v>
      </c>
      <c r="DQ160" s="10">
        <v>1910</v>
      </c>
      <c r="DR160" s="10">
        <v>1990</v>
      </c>
      <c r="DS160" s="1" t="str">
        <f t="shared" si="11"/>
        <v>Rowling GD</v>
      </c>
      <c r="DT160" s="10" t="s">
        <v>543</v>
      </c>
      <c r="DU160" s="10" t="s">
        <v>728</v>
      </c>
    </row>
    <row r="161" spans="1:125" x14ac:dyDescent="0.2">
      <c r="A161" s="1" t="s">
        <v>368</v>
      </c>
      <c r="C161">
        <f t="shared" si="8"/>
        <v>8</v>
      </c>
      <c r="D161">
        <f t="shared" si="9"/>
        <v>1</v>
      </c>
      <c r="E161" s="3">
        <f t="shared" si="10"/>
        <v>8</v>
      </c>
      <c r="DD161">
        <v>8</v>
      </c>
      <c r="DQ161" s="10">
        <v>1888</v>
      </c>
      <c r="DR161" s="10"/>
      <c r="DS161" s="1" t="str">
        <f t="shared" si="11"/>
        <v>St Leger-Taylor A</v>
      </c>
      <c r="DT161" s="10" t="s">
        <v>543</v>
      </c>
      <c r="DU161" s="10" t="s">
        <v>731</v>
      </c>
    </row>
    <row r="162" spans="1:125" x14ac:dyDescent="0.2">
      <c r="A162" s="1" t="s">
        <v>189</v>
      </c>
      <c r="C162">
        <f t="shared" si="8"/>
        <v>8</v>
      </c>
      <c r="D162">
        <f t="shared" si="9"/>
        <v>1</v>
      </c>
      <c r="E162" s="3">
        <f t="shared" si="10"/>
        <v>8</v>
      </c>
      <c r="CH162">
        <v>8</v>
      </c>
      <c r="DQ162" s="10">
        <v>1878</v>
      </c>
      <c r="DR162" s="10">
        <v>1948</v>
      </c>
      <c r="DS162" s="1" t="str">
        <f t="shared" si="11"/>
        <v>Vaughan-Jenkins W</v>
      </c>
      <c r="DT162" s="10" t="s">
        <v>543</v>
      </c>
      <c r="DU162" s="10" t="s">
        <v>648</v>
      </c>
    </row>
    <row r="163" spans="1:125" x14ac:dyDescent="0.2">
      <c r="A163" s="1" t="s">
        <v>31</v>
      </c>
      <c r="C163">
        <f t="shared" si="8"/>
        <v>8</v>
      </c>
      <c r="D163">
        <f t="shared" si="9"/>
        <v>4</v>
      </c>
      <c r="E163" s="3">
        <f t="shared" si="10"/>
        <v>2</v>
      </c>
      <c r="AZ163">
        <v>2</v>
      </c>
      <c r="BD163">
        <v>2</v>
      </c>
      <c r="BF163">
        <v>2</v>
      </c>
      <c r="BH163">
        <v>2</v>
      </c>
      <c r="DQ163" s="10">
        <v>1906</v>
      </c>
      <c r="DR163" s="10">
        <v>1994</v>
      </c>
      <c r="DS163" s="1" t="str">
        <f t="shared" si="11"/>
        <v>Jackson GEP</v>
      </c>
      <c r="DT163" s="10" t="s">
        <v>543</v>
      </c>
      <c r="DU163" s="10" t="s">
        <v>639</v>
      </c>
    </row>
    <row r="164" spans="1:125" x14ac:dyDescent="0.2">
      <c r="A164" s="1" t="s">
        <v>272</v>
      </c>
      <c r="C164">
        <f t="shared" si="8"/>
        <v>7</v>
      </c>
      <c r="D164">
        <f t="shared" si="9"/>
        <v>1</v>
      </c>
      <c r="E164" s="3">
        <f t="shared" si="10"/>
        <v>7</v>
      </c>
      <c r="BV164">
        <v>7</v>
      </c>
      <c r="DQ164" s="10">
        <v>1891</v>
      </c>
      <c r="DR164" s="10">
        <v>1973</v>
      </c>
      <c r="DS164" s="1" t="str">
        <f t="shared" si="11"/>
        <v>Beamish DW</v>
      </c>
      <c r="DT164" s="10" t="s">
        <v>543</v>
      </c>
      <c r="DU164" s="10" t="s">
        <v>663</v>
      </c>
    </row>
    <row r="165" spans="1:125" x14ac:dyDescent="0.2">
      <c r="A165" s="1" t="s">
        <v>268</v>
      </c>
      <c r="C165">
        <f t="shared" si="8"/>
        <v>7</v>
      </c>
      <c r="D165">
        <f t="shared" si="9"/>
        <v>1</v>
      </c>
      <c r="E165" s="3">
        <f t="shared" si="10"/>
        <v>7</v>
      </c>
      <c r="DO165">
        <v>7</v>
      </c>
      <c r="DQ165" s="10">
        <v>1859</v>
      </c>
      <c r="DR165" s="10">
        <v>1922</v>
      </c>
      <c r="DS165" s="1" t="str">
        <f t="shared" si="11"/>
        <v>Beddow AE</v>
      </c>
      <c r="DT165" s="10" t="s">
        <v>543</v>
      </c>
      <c r="DU165" s="10" t="s">
        <v>627</v>
      </c>
    </row>
    <row r="166" spans="1:125" x14ac:dyDescent="0.2">
      <c r="A166" s="1" t="s">
        <v>364</v>
      </c>
      <c r="C166">
        <f t="shared" si="8"/>
        <v>7</v>
      </c>
      <c r="D166">
        <f t="shared" si="9"/>
        <v>1</v>
      </c>
      <c r="E166" s="3">
        <f t="shared" si="10"/>
        <v>7</v>
      </c>
      <c r="CW166">
        <v>7</v>
      </c>
      <c r="DQ166" s="10">
        <v>1871</v>
      </c>
      <c r="DR166" s="10">
        <v>1955</v>
      </c>
      <c r="DS166" s="1" t="str">
        <f t="shared" si="11"/>
        <v>de Lissa E</v>
      </c>
      <c r="DT166" s="10" t="s">
        <v>543</v>
      </c>
      <c r="DU166" s="10" t="s">
        <v>693</v>
      </c>
    </row>
    <row r="167" spans="1:125" x14ac:dyDescent="0.2">
      <c r="A167" s="1" t="s">
        <v>310</v>
      </c>
      <c r="C167">
        <f t="shared" si="8"/>
        <v>7</v>
      </c>
      <c r="D167">
        <f t="shared" si="9"/>
        <v>1</v>
      </c>
      <c r="E167" s="3">
        <f t="shared" si="10"/>
        <v>7</v>
      </c>
      <c r="DA167">
        <v>7</v>
      </c>
      <c r="DQ167" s="10"/>
      <c r="DR167" s="10"/>
      <c r="DS167" s="1" t="str">
        <f t="shared" si="11"/>
        <v>Hughes J</v>
      </c>
      <c r="DT167"/>
      <c r="DU167" s="10" t="s">
        <v>649</v>
      </c>
    </row>
    <row r="168" spans="1:125" x14ac:dyDescent="0.2">
      <c r="A168" s="1" t="s">
        <v>551</v>
      </c>
      <c r="C168">
        <f t="shared" si="8"/>
        <v>7</v>
      </c>
      <c r="D168">
        <f t="shared" si="9"/>
        <v>1</v>
      </c>
      <c r="E168" s="3">
        <f t="shared" si="10"/>
        <v>7</v>
      </c>
      <c r="DN168">
        <v>7</v>
      </c>
      <c r="DQ168" s="10">
        <v>1860</v>
      </c>
      <c r="DR168" s="10">
        <v>1931</v>
      </c>
      <c r="DS168" s="1" t="str">
        <f t="shared" si="11"/>
        <v>Jessop WB</v>
      </c>
      <c r="DT168"/>
      <c r="DU168" s="10" t="s">
        <v>630</v>
      </c>
    </row>
    <row r="169" spans="1:125" x14ac:dyDescent="0.2">
      <c r="A169" s="1" t="s">
        <v>552</v>
      </c>
      <c r="C169">
        <f t="shared" si="8"/>
        <v>7</v>
      </c>
      <c r="D169">
        <f t="shared" si="9"/>
        <v>1</v>
      </c>
      <c r="E169" s="3">
        <f t="shared" si="10"/>
        <v>7</v>
      </c>
      <c r="DG169">
        <v>7</v>
      </c>
      <c r="DS169" s="1" t="str">
        <f t="shared" si="11"/>
        <v>Johnson CJD</v>
      </c>
    </row>
    <row r="170" spans="1:125" x14ac:dyDescent="0.2">
      <c r="A170" s="1" t="s">
        <v>319</v>
      </c>
      <c r="C170">
        <f t="shared" si="8"/>
        <v>7</v>
      </c>
      <c r="D170">
        <f t="shared" si="9"/>
        <v>1</v>
      </c>
      <c r="E170" s="3">
        <f t="shared" si="10"/>
        <v>7</v>
      </c>
      <c r="DC170">
        <v>7</v>
      </c>
      <c r="DQ170" s="10">
        <v>1877</v>
      </c>
      <c r="DR170" s="10">
        <v>1954</v>
      </c>
      <c r="DS170" s="1" t="str">
        <f t="shared" si="11"/>
        <v>Longworth RC</v>
      </c>
      <c r="DT170" s="10" t="s">
        <v>543</v>
      </c>
      <c r="DU170" s="10" t="s">
        <v>714</v>
      </c>
    </row>
    <row r="171" spans="1:125" x14ac:dyDescent="0.2">
      <c r="A171" s="1" t="s">
        <v>51</v>
      </c>
      <c r="C171">
        <f t="shared" si="8"/>
        <v>7</v>
      </c>
      <c r="D171">
        <f t="shared" si="9"/>
        <v>1</v>
      </c>
      <c r="E171" s="3">
        <f t="shared" si="10"/>
        <v>7</v>
      </c>
      <c r="BX171">
        <v>7</v>
      </c>
      <c r="DQ171" s="10">
        <v>1915</v>
      </c>
      <c r="DR171" s="10">
        <v>1990</v>
      </c>
      <c r="DS171" s="1" t="str">
        <f t="shared" si="11"/>
        <v>Rothwell RF</v>
      </c>
      <c r="DT171" s="10" t="s">
        <v>543</v>
      </c>
      <c r="DU171" s="10" t="s">
        <v>727</v>
      </c>
    </row>
    <row r="172" spans="1:125" x14ac:dyDescent="0.2">
      <c r="A172" s="1" t="s">
        <v>342</v>
      </c>
      <c r="C172">
        <f t="shared" si="8"/>
        <v>7</v>
      </c>
      <c r="D172">
        <f t="shared" si="9"/>
        <v>1</v>
      </c>
      <c r="E172" s="3">
        <f t="shared" si="10"/>
        <v>7</v>
      </c>
      <c r="CG172">
        <v>7</v>
      </c>
      <c r="DQ172" s="10">
        <v>1899</v>
      </c>
      <c r="DR172" s="10">
        <v>1966</v>
      </c>
      <c r="DS172" s="1" t="str">
        <f t="shared" si="11"/>
        <v>Wiggins BH Mrs</v>
      </c>
      <c r="DT172" s="10" t="s">
        <v>543</v>
      </c>
      <c r="DU172" s="10" t="s">
        <v>747</v>
      </c>
    </row>
    <row r="173" spans="1:125" x14ac:dyDescent="0.2">
      <c r="A173" s="1" t="s">
        <v>126</v>
      </c>
      <c r="C173">
        <f t="shared" si="8"/>
        <v>7</v>
      </c>
      <c r="D173">
        <f t="shared" si="9"/>
        <v>2</v>
      </c>
      <c r="E173" s="3">
        <f t="shared" si="10"/>
        <v>3.5</v>
      </c>
      <c r="BQ173">
        <v>5</v>
      </c>
      <c r="BR173">
        <v>2</v>
      </c>
      <c r="DQ173" s="10">
        <v>1925</v>
      </c>
      <c r="DR173" s="10">
        <v>2017</v>
      </c>
      <c r="DS173" s="1" t="str">
        <f t="shared" si="11"/>
        <v>Curtis DW</v>
      </c>
      <c r="DT173" s="10" t="s">
        <v>543</v>
      </c>
      <c r="DU173" s="10" t="s">
        <v>646</v>
      </c>
    </row>
    <row r="174" spans="1:125" x14ac:dyDescent="0.2">
      <c r="A174" s="1" t="s">
        <v>510</v>
      </c>
      <c r="C174">
        <f t="shared" si="8"/>
        <v>7</v>
      </c>
      <c r="D174">
        <f t="shared" si="9"/>
        <v>2</v>
      </c>
      <c r="E174" s="3">
        <f t="shared" si="10"/>
        <v>3.5</v>
      </c>
      <c r="K174">
        <v>3</v>
      </c>
      <c r="P174">
        <v>4</v>
      </c>
      <c r="DQ174" s="10">
        <v>1972</v>
      </c>
      <c r="DR174" s="10"/>
      <c r="DS174" s="1" t="str">
        <f t="shared" si="11"/>
        <v>Giraud AN</v>
      </c>
      <c r="DT174"/>
      <c r="DU174" s="10" t="s">
        <v>704</v>
      </c>
    </row>
    <row r="175" spans="1:125" x14ac:dyDescent="0.2">
      <c r="A175" s="1" t="s">
        <v>280</v>
      </c>
      <c r="C175">
        <f t="shared" si="8"/>
        <v>6</v>
      </c>
      <c r="D175">
        <f t="shared" si="9"/>
        <v>1</v>
      </c>
      <c r="E175" s="3">
        <f t="shared" si="10"/>
        <v>6</v>
      </c>
      <c r="DG175">
        <v>6</v>
      </c>
      <c r="DQ175" s="10"/>
      <c r="DR175" s="10">
        <v>1917</v>
      </c>
      <c r="DS175" s="1" t="str">
        <f t="shared" si="11"/>
        <v>Ashmore G</v>
      </c>
      <c r="DT175"/>
      <c r="DU175"/>
    </row>
    <row r="176" spans="1:125" x14ac:dyDescent="0.2">
      <c r="A176" s="1" t="s">
        <v>292</v>
      </c>
      <c r="C176">
        <f t="shared" si="8"/>
        <v>6</v>
      </c>
      <c r="D176">
        <f t="shared" si="9"/>
        <v>1</v>
      </c>
      <c r="E176" s="3">
        <f t="shared" si="10"/>
        <v>6</v>
      </c>
      <c r="DH176">
        <v>6</v>
      </c>
      <c r="DQ176" s="10"/>
      <c r="DR176" s="10">
        <v>1921</v>
      </c>
      <c r="DS176" s="1" t="str">
        <f t="shared" si="11"/>
        <v>Butson HSG</v>
      </c>
      <c r="DT176"/>
      <c r="DU176"/>
    </row>
    <row r="177" spans="1:129" x14ac:dyDescent="0.2">
      <c r="A177" s="1" t="s">
        <v>624</v>
      </c>
      <c r="C177">
        <f t="shared" si="8"/>
        <v>6</v>
      </c>
      <c r="D177">
        <f t="shared" si="9"/>
        <v>1</v>
      </c>
      <c r="E177" s="3">
        <f t="shared" si="10"/>
        <v>6</v>
      </c>
      <c r="DN177">
        <v>6</v>
      </c>
      <c r="DS177" s="1" t="str">
        <f t="shared" si="11"/>
        <v>Clarke AJA</v>
      </c>
      <c r="DT177" s="10" t="s">
        <v>543</v>
      </c>
      <c r="DU177"/>
    </row>
    <row r="178" spans="1:129" x14ac:dyDescent="0.2">
      <c r="A178" s="1" t="s">
        <v>365</v>
      </c>
      <c r="C178">
        <f t="shared" si="8"/>
        <v>6</v>
      </c>
      <c r="D178">
        <f t="shared" si="9"/>
        <v>1</v>
      </c>
      <c r="E178" s="3">
        <f t="shared" si="10"/>
        <v>6</v>
      </c>
      <c r="DB178">
        <v>6</v>
      </c>
      <c r="DQ178" s="10">
        <v>1873</v>
      </c>
      <c r="DR178" s="10">
        <v>1959</v>
      </c>
      <c r="DS178" s="1" t="str">
        <f t="shared" si="11"/>
        <v>Crowther-Smith HT</v>
      </c>
      <c r="DT178" s="10" t="s">
        <v>543</v>
      </c>
      <c r="DU178" s="10" t="s">
        <v>689</v>
      </c>
    </row>
    <row r="179" spans="1:129" x14ac:dyDescent="0.2">
      <c r="A179" s="1" t="s">
        <v>133</v>
      </c>
      <c r="C179">
        <f t="shared" si="8"/>
        <v>6</v>
      </c>
      <c r="D179">
        <f t="shared" si="9"/>
        <v>1</v>
      </c>
      <c r="E179" s="3">
        <f t="shared" si="10"/>
        <v>6</v>
      </c>
      <c r="CZ179">
        <v>6</v>
      </c>
      <c r="DQ179" s="10">
        <v>1863</v>
      </c>
      <c r="DR179" s="10">
        <v>1940</v>
      </c>
      <c r="DS179" s="1" t="str">
        <f t="shared" si="11"/>
        <v>Edkins JS</v>
      </c>
      <c r="DT179" s="10" t="s">
        <v>543</v>
      </c>
      <c r="DU179" s="10" t="s">
        <v>649</v>
      </c>
    </row>
    <row r="180" spans="1:129" x14ac:dyDescent="0.2">
      <c r="A180" s="1" t="s">
        <v>303</v>
      </c>
      <c r="C180">
        <f t="shared" si="8"/>
        <v>6</v>
      </c>
      <c r="D180">
        <f t="shared" si="9"/>
        <v>1</v>
      </c>
      <c r="E180" s="3">
        <f t="shared" si="10"/>
        <v>6</v>
      </c>
      <c r="CU180">
        <v>6</v>
      </c>
      <c r="DQ180" s="10">
        <v>1864</v>
      </c>
      <c r="DR180" s="10">
        <v>1938</v>
      </c>
      <c r="DS180" s="1" t="str">
        <f t="shared" si="11"/>
        <v>Elwes CR</v>
      </c>
      <c r="DT180" s="10" t="s">
        <v>543</v>
      </c>
      <c r="DU180" s="10" t="s">
        <v>680</v>
      </c>
    </row>
    <row r="181" spans="1:129" x14ac:dyDescent="0.2">
      <c r="A181" s="1" t="s">
        <v>328</v>
      </c>
      <c r="C181">
        <f t="shared" si="8"/>
        <v>6</v>
      </c>
      <c r="D181">
        <f t="shared" si="9"/>
        <v>1</v>
      </c>
      <c r="E181" s="3">
        <f t="shared" si="10"/>
        <v>6</v>
      </c>
      <c r="BP181">
        <v>6</v>
      </c>
      <c r="DQ181" s="10">
        <v>1940</v>
      </c>
      <c r="DR181" s="10"/>
      <c r="DS181" s="1" t="str">
        <f t="shared" si="11"/>
        <v>Reed AA</v>
      </c>
      <c r="DT181" s="10" t="s">
        <v>543</v>
      </c>
      <c r="DU181" s="10" t="s">
        <v>632</v>
      </c>
    </row>
    <row r="182" spans="1:129" x14ac:dyDescent="0.2">
      <c r="A182" s="1" t="s">
        <v>196</v>
      </c>
      <c r="C182">
        <f t="shared" si="8"/>
        <v>6</v>
      </c>
      <c r="D182">
        <f t="shared" si="9"/>
        <v>1</v>
      </c>
      <c r="E182" s="3">
        <f t="shared" si="10"/>
        <v>6</v>
      </c>
      <c r="AL182">
        <v>6</v>
      </c>
      <c r="DQ182" s="10">
        <v>1974</v>
      </c>
      <c r="DR182" s="10"/>
      <c r="DS182" s="1" t="str">
        <f t="shared" si="11"/>
        <v>Westerby AJ</v>
      </c>
      <c r="DT182" s="10" t="s">
        <v>543</v>
      </c>
      <c r="DU182" s="10" t="s">
        <v>745</v>
      </c>
    </row>
    <row r="183" spans="1:129" x14ac:dyDescent="0.2">
      <c r="A183" s="1" t="s">
        <v>760</v>
      </c>
      <c r="C183">
        <f t="shared" si="8"/>
        <v>6</v>
      </c>
      <c r="D183">
        <f t="shared" si="9"/>
        <v>1</v>
      </c>
      <c r="E183" s="3">
        <f t="shared" si="10"/>
        <v>6</v>
      </c>
      <c r="I183">
        <v>6</v>
      </c>
      <c r="DQ183" s="10"/>
      <c r="DR183" s="10"/>
      <c r="DS183" s="1" t="str">
        <f t="shared" si="11"/>
        <v>van Loon M</v>
      </c>
      <c r="DT183" s="10"/>
      <c r="DU183" s="10" t="s">
        <v>660</v>
      </c>
    </row>
    <row r="184" spans="1:129" x14ac:dyDescent="0.2">
      <c r="A184" s="1" t="s">
        <v>389</v>
      </c>
      <c r="C184">
        <f t="shared" si="8"/>
        <v>6</v>
      </c>
      <c r="D184">
        <f t="shared" si="9"/>
        <v>1</v>
      </c>
      <c r="E184" s="3">
        <f t="shared" si="10"/>
        <v>6</v>
      </c>
      <c r="I184">
        <v>6</v>
      </c>
      <c r="DQ184" s="10">
        <v>1973</v>
      </c>
      <c r="DR184" s="10"/>
      <c r="DS184" s="1" t="str">
        <f t="shared" si="11"/>
        <v>Murray S</v>
      </c>
      <c r="DT184" s="10"/>
      <c r="DU184" s="10" t="s">
        <v>771</v>
      </c>
    </row>
    <row r="185" spans="1:129" x14ac:dyDescent="0.2">
      <c r="A185" s="1" t="s">
        <v>148</v>
      </c>
      <c r="C185">
        <f t="shared" si="8"/>
        <v>5</v>
      </c>
      <c r="D185">
        <f t="shared" si="9"/>
        <v>1</v>
      </c>
      <c r="E185" s="3">
        <f t="shared" si="10"/>
        <v>5</v>
      </c>
      <c r="AS185">
        <v>5</v>
      </c>
      <c r="DQ185" s="10">
        <v>1938</v>
      </c>
      <c r="DR185" s="10"/>
      <c r="DS185" s="1" t="str">
        <f t="shared" si="11"/>
        <v>Guest JE</v>
      </c>
      <c r="DT185" s="10" t="s">
        <v>543</v>
      </c>
      <c r="DU185" s="10" t="s">
        <v>706</v>
      </c>
    </row>
    <row r="186" spans="1:129" x14ac:dyDescent="0.2">
      <c r="A186" s="1" t="s">
        <v>711</v>
      </c>
      <c r="C186">
        <f t="shared" si="8"/>
        <v>5</v>
      </c>
      <c r="D186">
        <f t="shared" si="9"/>
        <v>1</v>
      </c>
      <c r="E186" s="3">
        <f t="shared" si="10"/>
        <v>5</v>
      </c>
      <c r="CD186">
        <v>5</v>
      </c>
      <c r="DQ186" s="10">
        <v>1925</v>
      </c>
      <c r="DR186" s="10">
        <v>2004</v>
      </c>
      <c r="DS186" s="1" t="str">
        <f t="shared" si="11"/>
        <v>Heenan ADJ</v>
      </c>
      <c r="DT186" s="10" t="s">
        <v>543</v>
      </c>
      <c r="DU186" s="10" t="s">
        <v>709</v>
      </c>
      <c r="DY186" s="10"/>
    </row>
    <row r="187" spans="1:129" x14ac:dyDescent="0.2">
      <c r="A187" s="1" t="s">
        <v>257</v>
      </c>
      <c r="C187">
        <f t="shared" si="8"/>
        <v>5</v>
      </c>
      <c r="D187">
        <f t="shared" si="9"/>
        <v>1</v>
      </c>
      <c r="E187" s="3">
        <f t="shared" si="10"/>
        <v>5</v>
      </c>
      <c r="BI187">
        <v>5</v>
      </c>
      <c r="DQ187" s="10">
        <v>1907</v>
      </c>
      <c r="DR187" s="10">
        <v>1983</v>
      </c>
      <c r="DS187" s="1" t="str">
        <f t="shared" si="11"/>
        <v>Jarden J Mrs</v>
      </c>
      <c r="DT187" s="10" t="s">
        <v>543</v>
      </c>
      <c r="DU187" s="10" t="s">
        <v>651</v>
      </c>
    </row>
    <row r="188" spans="1:129" x14ac:dyDescent="0.2">
      <c r="A188" s="1" t="s">
        <v>271</v>
      </c>
      <c r="C188">
        <f t="shared" si="8"/>
        <v>5</v>
      </c>
      <c r="D188">
        <f t="shared" si="9"/>
        <v>1</v>
      </c>
      <c r="E188" s="3">
        <f t="shared" si="10"/>
        <v>5</v>
      </c>
      <c r="BW188">
        <v>5</v>
      </c>
      <c r="DQ188" s="10">
        <v>1895</v>
      </c>
      <c r="DR188" s="10">
        <v>1964</v>
      </c>
      <c r="DS188" s="1" t="str">
        <f t="shared" si="11"/>
        <v>Kirk WH</v>
      </c>
      <c r="DT188" s="10" t="s">
        <v>543</v>
      </c>
      <c r="DU188" s="10" t="s">
        <v>631</v>
      </c>
    </row>
    <row r="189" spans="1:129" x14ac:dyDescent="0.2">
      <c r="A189" s="1" t="s">
        <v>45</v>
      </c>
      <c r="C189">
        <f t="shared" si="8"/>
        <v>5</v>
      </c>
      <c r="D189">
        <f t="shared" si="9"/>
        <v>1</v>
      </c>
      <c r="E189" s="3">
        <f t="shared" si="10"/>
        <v>5</v>
      </c>
      <c r="BH189">
        <v>5</v>
      </c>
      <c r="DQ189" s="10"/>
      <c r="DR189" s="10"/>
      <c r="DS189" s="1" t="str">
        <f t="shared" si="11"/>
        <v>Read TO</v>
      </c>
      <c r="DT189"/>
      <c r="DU189" s="10" t="s">
        <v>750</v>
      </c>
    </row>
    <row r="190" spans="1:129" x14ac:dyDescent="0.2">
      <c r="A190" s="1" t="s">
        <v>329</v>
      </c>
      <c r="C190">
        <f t="shared" si="8"/>
        <v>5</v>
      </c>
      <c r="D190">
        <f t="shared" si="9"/>
        <v>1</v>
      </c>
      <c r="E190" s="3">
        <f t="shared" si="10"/>
        <v>5</v>
      </c>
      <c r="DK190">
        <v>5</v>
      </c>
      <c r="DS190" s="1" t="str">
        <f t="shared" si="11"/>
        <v>Richmond OR</v>
      </c>
    </row>
    <row r="191" spans="1:129" x14ac:dyDescent="0.2">
      <c r="A191" s="1" t="s">
        <v>294</v>
      </c>
      <c r="C191">
        <f t="shared" si="8"/>
        <v>4</v>
      </c>
      <c r="D191">
        <f t="shared" si="9"/>
        <v>1</v>
      </c>
      <c r="E191" s="3">
        <f t="shared" si="10"/>
        <v>4</v>
      </c>
      <c r="CN191">
        <v>4</v>
      </c>
      <c r="DQ191" s="10">
        <v>1868</v>
      </c>
      <c r="DR191" s="10">
        <v>1948</v>
      </c>
      <c r="DS191" s="1" t="str">
        <f t="shared" si="11"/>
        <v>Carver JR</v>
      </c>
      <c r="DT191" s="10" t="s">
        <v>543</v>
      </c>
      <c r="DU191" s="10" t="s">
        <v>649</v>
      </c>
    </row>
    <row r="192" spans="1:129" x14ac:dyDescent="0.2">
      <c r="A192" s="1" t="s">
        <v>295</v>
      </c>
      <c r="C192">
        <f t="shared" si="8"/>
        <v>4</v>
      </c>
      <c r="D192">
        <f t="shared" si="9"/>
        <v>1</v>
      </c>
      <c r="E192" s="3">
        <f t="shared" si="10"/>
        <v>4</v>
      </c>
      <c r="CV192">
        <v>4</v>
      </c>
      <c r="DQ192" s="10">
        <v>1870</v>
      </c>
      <c r="DR192" s="10">
        <v>1954</v>
      </c>
      <c r="DS192" s="1" t="str">
        <f t="shared" si="11"/>
        <v>Christopherson W</v>
      </c>
      <c r="DT192" s="10" t="s">
        <v>543</v>
      </c>
      <c r="DU192" s="10" t="s">
        <v>678</v>
      </c>
    </row>
    <row r="193" spans="1:125" x14ac:dyDescent="0.2">
      <c r="A193" s="1" t="s">
        <v>296</v>
      </c>
      <c r="C193">
        <f t="shared" si="8"/>
        <v>4</v>
      </c>
      <c r="D193">
        <f t="shared" si="9"/>
        <v>1</v>
      </c>
      <c r="E193" s="3">
        <f t="shared" si="10"/>
        <v>4</v>
      </c>
      <c r="CF193">
        <v>4</v>
      </c>
      <c r="DQ193" s="10"/>
      <c r="DR193" s="10">
        <v>1975</v>
      </c>
      <c r="DS193" s="1" t="str">
        <f t="shared" si="11"/>
        <v>Clarke JG</v>
      </c>
      <c r="DT193"/>
      <c r="DU193" s="10" t="s">
        <v>649</v>
      </c>
    </row>
    <row r="194" spans="1:125" x14ac:dyDescent="0.2">
      <c r="A194" s="1" t="s">
        <v>695</v>
      </c>
      <c r="C194">
        <f t="shared" si="8"/>
        <v>4</v>
      </c>
      <c r="D194">
        <f t="shared" si="9"/>
        <v>1</v>
      </c>
      <c r="E194" s="3">
        <f t="shared" si="10"/>
        <v>4</v>
      </c>
      <c r="DA194">
        <v>4</v>
      </c>
      <c r="DQ194" s="10">
        <v>1864</v>
      </c>
      <c r="DR194" s="10">
        <v>1922</v>
      </c>
      <c r="DS194" s="1" t="str">
        <f t="shared" si="11"/>
        <v>Bryans RduF</v>
      </c>
      <c r="DT194" t="s">
        <v>543</v>
      </c>
      <c r="DU194" s="10" t="s">
        <v>628</v>
      </c>
    </row>
    <row r="195" spans="1:125" x14ac:dyDescent="0.2">
      <c r="A195" s="1" t="s">
        <v>320</v>
      </c>
      <c r="C195">
        <f t="shared" si="8"/>
        <v>4</v>
      </c>
      <c r="D195">
        <f t="shared" si="9"/>
        <v>1</v>
      </c>
      <c r="E195" s="3">
        <f t="shared" si="10"/>
        <v>4</v>
      </c>
      <c r="BU195">
        <v>4</v>
      </c>
      <c r="DQ195" s="10">
        <v>1903</v>
      </c>
      <c r="DR195" s="10">
        <v>1991</v>
      </c>
      <c r="DS195" s="1" t="str">
        <f t="shared" si="11"/>
        <v>Longman K Mrs</v>
      </c>
      <c r="DT195" s="10" t="s">
        <v>543</v>
      </c>
      <c r="DU195" s="10" t="s">
        <v>647</v>
      </c>
    </row>
    <row r="196" spans="1:125" x14ac:dyDescent="0.2">
      <c r="A196" s="1" t="s">
        <v>66</v>
      </c>
      <c r="C196">
        <f t="shared" si="8"/>
        <v>4</v>
      </c>
      <c r="D196">
        <f t="shared" si="9"/>
        <v>1</v>
      </c>
      <c r="E196" s="3">
        <f t="shared" si="10"/>
        <v>4</v>
      </c>
      <c r="AW196">
        <v>4</v>
      </c>
      <c r="DQ196" s="10">
        <v>1944</v>
      </c>
      <c r="DR196" s="10"/>
      <c r="DS196" s="1" t="str">
        <f t="shared" si="11"/>
        <v>Noble GW</v>
      </c>
      <c r="DT196" s="10" t="s">
        <v>543</v>
      </c>
      <c r="DU196" s="10" t="s">
        <v>637</v>
      </c>
    </row>
    <row r="197" spans="1:125" x14ac:dyDescent="0.2">
      <c r="A197" s="1" t="s">
        <v>170</v>
      </c>
      <c r="C197">
        <f t="shared" si="8"/>
        <v>4</v>
      </c>
      <c r="D197">
        <f t="shared" si="9"/>
        <v>1</v>
      </c>
      <c r="E197" s="3">
        <f t="shared" si="10"/>
        <v>4</v>
      </c>
      <c r="DM197">
        <v>4</v>
      </c>
      <c r="DQ197" s="10">
        <v>1878</v>
      </c>
      <c r="DR197" s="10">
        <v>1938</v>
      </c>
      <c r="DS197" s="1" t="str">
        <f t="shared" si="11"/>
        <v>Onslow FRD</v>
      </c>
      <c r="DT197" s="10" t="s">
        <v>543</v>
      </c>
      <c r="DU197" s="10" t="s">
        <v>688</v>
      </c>
    </row>
    <row r="198" spans="1:125" x14ac:dyDescent="0.2">
      <c r="A198" s="1" t="s">
        <v>366</v>
      </c>
      <c r="C198">
        <f t="shared" ref="C198:C214" si="12">SUM(F198:DO198)</f>
        <v>4</v>
      </c>
      <c r="D198">
        <f t="shared" ref="D198:D214" si="13">COUNT(F198:DO198)</f>
        <v>1</v>
      </c>
      <c r="E198" s="3">
        <f t="shared" ref="E198:E261" si="14">AVERAGE(F198:DO198)</f>
        <v>4</v>
      </c>
      <c r="CE198">
        <v>4</v>
      </c>
      <c r="DQ198" s="10">
        <v>1896</v>
      </c>
      <c r="DR198" s="10">
        <v>1966</v>
      </c>
      <c r="DS198" s="1" t="str">
        <f t="shared" ref="DS198:DS214" si="15">A198</f>
        <v>Reeve E Mrs</v>
      </c>
      <c r="DT198" s="10" t="s">
        <v>543</v>
      </c>
      <c r="DU198" s="10" t="s">
        <v>724</v>
      </c>
    </row>
    <row r="199" spans="1:125" x14ac:dyDescent="0.2">
      <c r="A199" s="1" t="s">
        <v>331</v>
      </c>
      <c r="C199">
        <f t="shared" si="12"/>
        <v>4</v>
      </c>
      <c r="D199">
        <f t="shared" si="13"/>
        <v>1</v>
      </c>
      <c r="E199" s="3">
        <f t="shared" si="14"/>
        <v>4</v>
      </c>
      <c r="DI199">
        <v>4</v>
      </c>
      <c r="DS199" s="1" t="str">
        <f t="shared" si="15"/>
        <v>Rowley V Miss</v>
      </c>
    </row>
    <row r="200" spans="1:125" x14ac:dyDescent="0.2">
      <c r="A200" s="1" t="s">
        <v>337</v>
      </c>
      <c r="C200">
        <f t="shared" si="12"/>
        <v>4</v>
      </c>
      <c r="D200">
        <f t="shared" si="13"/>
        <v>1</v>
      </c>
      <c r="E200" s="3">
        <f t="shared" si="14"/>
        <v>4</v>
      </c>
      <c r="CT200">
        <v>4</v>
      </c>
      <c r="DQ200" s="10">
        <v>1890</v>
      </c>
      <c r="DR200" s="10">
        <v>1953</v>
      </c>
      <c r="DS200" s="1" t="str">
        <f t="shared" si="15"/>
        <v>Uchter Knox C</v>
      </c>
      <c r="DT200" s="10" t="s">
        <v>543</v>
      </c>
      <c r="DU200" s="10" t="s">
        <v>739</v>
      </c>
    </row>
    <row r="201" spans="1:125" x14ac:dyDescent="0.2">
      <c r="A201" s="1" t="s">
        <v>10</v>
      </c>
      <c r="C201">
        <f t="shared" si="12"/>
        <v>4</v>
      </c>
      <c r="D201">
        <f t="shared" si="13"/>
        <v>1</v>
      </c>
      <c r="E201" s="3">
        <f t="shared" si="14"/>
        <v>4</v>
      </c>
      <c r="BP201">
        <v>4</v>
      </c>
      <c r="DQ201" s="10">
        <v>1894</v>
      </c>
      <c r="DR201" s="10">
        <v>1981</v>
      </c>
      <c r="DS201" s="1" t="str">
        <f t="shared" si="15"/>
        <v>Warwick JG</v>
      </c>
      <c r="DT201" s="10" t="s">
        <v>543</v>
      </c>
      <c r="DU201" s="10" t="s">
        <v>743</v>
      </c>
    </row>
    <row r="202" spans="1:125" x14ac:dyDescent="0.2">
      <c r="A202" s="1" t="s">
        <v>279</v>
      </c>
      <c r="C202">
        <f t="shared" si="12"/>
        <v>3</v>
      </c>
      <c r="D202">
        <f t="shared" si="13"/>
        <v>1</v>
      </c>
      <c r="E202" s="3">
        <f t="shared" si="14"/>
        <v>3</v>
      </c>
      <c r="BZ202">
        <v>3</v>
      </c>
      <c r="DQ202" s="10">
        <v>1891</v>
      </c>
      <c r="DR202" s="10">
        <v>1963</v>
      </c>
      <c r="DS202" s="1" t="str">
        <f t="shared" si="15"/>
        <v>Adams CC</v>
      </c>
      <c r="DT202" s="10" t="s">
        <v>543</v>
      </c>
      <c r="DU202" s="10" t="s">
        <v>656</v>
      </c>
    </row>
    <row r="203" spans="1:125" x14ac:dyDescent="0.2">
      <c r="A203" s="1" t="s">
        <v>291</v>
      </c>
      <c r="C203">
        <f t="shared" si="12"/>
        <v>3</v>
      </c>
      <c r="D203">
        <f t="shared" si="13"/>
        <v>1</v>
      </c>
      <c r="E203" s="3">
        <f t="shared" si="14"/>
        <v>3</v>
      </c>
      <c r="DE203">
        <v>3</v>
      </c>
      <c r="DQ203" s="10">
        <v>1858</v>
      </c>
      <c r="DR203" s="10">
        <v>1943</v>
      </c>
      <c r="DS203" s="1" t="str">
        <f t="shared" si="15"/>
        <v>Burton BH</v>
      </c>
      <c r="DT203" s="10" t="s">
        <v>543</v>
      </c>
      <c r="DU203" s="10" t="s">
        <v>674</v>
      </c>
    </row>
    <row r="204" spans="1:125" x14ac:dyDescent="0.2">
      <c r="A204" s="1" t="s">
        <v>81</v>
      </c>
      <c r="C204">
        <f t="shared" si="12"/>
        <v>3</v>
      </c>
      <c r="D204">
        <f t="shared" si="13"/>
        <v>1</v>
      </c>
      <c r="E204" s="3">
        <f t="shared" si="14"/>
        <v>3</v>
      </c>
      <c r="Z204">
        <v>3</v>
      </c>
      <c r="DQ204" s="10">
        <v>1958</v>
      </c>
      <c r="DR204" s="10"/>
      <c r="DS204" s="1" t="str">
        <f t="shared" si="15"/>
        <v>Kibble DJ</v>
      </c>
      <c r="DT204" t="s">
        <v>543</v>
      </c>
      <c r="DU204" s="10" t="s">
        <v>652</v>
      </c>
    </row>
    <row r="205" spans="1:125" x14ac:dyDescent="0.2">
      <c r="A205" s="1" t="s">
        <v>322</v>
      </c>
      <c r="C205">
        <f t="shared" si="12"/>
        <v>3</v>
      </c>
      <c r="D205">
        <f t="shared" si="13"/>
        <v>1</v>
      </c>
      <c r="E205" s="3">
        <f t="shared" si="14"/>
        <v>3</v>
      </c>
      <c r="CI205">
        <v>3</v>
      </c>
      <c r="DQ205" s="10">
        <v>1901</v>
      </c>
      <c r="DR205" s="10"/>
      <c r="DS205" s="1" t="str">
        <f t="shared" si="15"/>
        <v>Miller CJ</v>
      </c>
      <c r="DT205" s="10" t="s">
        <v>543</v>
      </c>
      <c r="DU205" s="10" t="s">
        <v>683</v>
      </c>
    </row>
    <row r="206" spans="1:125" x14ac:dyDescent="0.2">
      <c r="A206" s="1" t="s">
        <v>544</v>
      </c>
      <c r="C206">
        <f t="shared" si="12"/>
        <v>3</v>
      </c>
      <c r="D206">
        <f t="shared" si="13"/>
        <v>1</v>
      </c>
      <c r="E206" s="3">
        <f t="shared" si="14"/>
        <v>3</v>
      </c>
      <c r="DH206">
        <v>3</v>
      </c>
      <c r="DQ206" s="10">
        <v>1861</v>
      </c>
      <c r="DR206" s="10">
        <v>1931</v>
      </c>
      <c r="DS206" s="1" t="str">
        <f t="shared" si="15"/>
        <v>Monier-Williams MS</v>
      </c>
      <c r="DT206" s="10" t="s">
        <v>543</v>
      </c>
      <c r="DU206" s="10" t="s">
        <v>715</v>
      </c>
    </row>
    <row r="207" spans="1:125" x14ac:dyDescent="0.2">
      <c r="A207" s="1" t="s">
        <v>325</v>
      </c>
      <c r="C207">
        <f t="shared" si="12"/>
        <v>3</v>
      </c>
      <c r="D207">
        <f t="shared" si="13"/>
        <v>1</v>
      </c>
      <c r="E207" s="3">
        <f t="shared" si="14"/>
        <v>3</v>
      </c>
      <c r="DC207">
        <v>3</v>
      </c>
      <c r="DQ207" s="10">
        <v>1885</v>
      </c>
      <c r="DR207" s="10">
        <v>1973</v>
      </c>
      <c r="DS207" s="1" t="str">
        <f t="shared" si="15"/>
        <v>Parr J Lady</v>
      </c>
      <c r="DT207" s="10" t="s">
        <v>543</v>
      </c>
      <c r="DU207" s="10" t="s">
        <v>719</v>
      </c>
    </row>
    <row r="208" spans="1:125" x14ac:dyDescent="0.2">
      <c r="A208" s="1" t="s">
        <v>253</v>
      </c>
      <c r="C208">
        <f t="shared" si="12"/>
        <v>3</v>
      </c>
      <c r="D208">
        <f t="shared" si="13"/>
        <v>1</v>
      </c>
      <c r="E208" s="3">
        <f t="shared" si="14"/>
        <v>3</v>
      </c>
      <c r="BF208">
        <v>3</v>
      </c>
      <c r="DQ208" s="10">
        <v>1953</v>
      </c>
      <c r="DR208" s="10"/>
      <c r="DS208" s="1" t="str">
        <f t="shared" si="15"/>
        <v>Soutter JHJ</v>
      </c>
      <c r="DT208" s="10" t="s">
        <v>543</v>
      </c>
      <c r="DU208" s="10" t="s">
        <v>649</v>
      </c>
    </row>
    <row r="209" spans="1:125" x14ac:dyDescent="0.2">
      <c r="A209" s="1" t="s">
        <v>334</v>
      </c>
      <c r="C209">
        <f t="shared" si="12"/>
        <v>3</v>
      </c>
      <c r="D209">
        <f t="shared" si="13"/>
        <v>1</v>
      </c>
      <c r="E209" s="3">
        <f t="shared" si="14"/>
        <v>3</v>
      </c>
      <c r="BO209">
        <v>3</v>
      </c>
      <c r="DQ209" s="10">
        <v>1885</v>
      </c>
      <c r="DR209" s="10">
        <v>1966</v>
      </c>
      <c r="DS209" s="1" t="str">
        <f t="shared" si="15"/>
        <v>Stoker HG</v>
      </c>
      <c r="DT209" s="10" t="s">
        <v>543</v>
      </c>
      <c r="DU209" s="10" t="s">
        <v>733</v>
      </c>
    </row>
    <row r="210" spans="1:125" x14ac:dyDescent="0.2">
      <c r="A210" s="1" t="s">
        <v>250</v>
      </c>
      <c r="C210">
        <f t="shared" si="12"/>
        <v>3</v>
      </c>
      <c r="D210">
        <f t="shared" si="13"/>
        <v>1</v>
      </c>
      <c r="E210" s="3">
        <f t="shared" si="14"/>
        <v>3</v>
      </c>
      <c r="BN210">
        <v>3</v>
      </c>
      <c r="DQ210" s="10">
        <v>1942</v>
      </c>
      <c r="DR210" s="10">
        <v>2024</v>
      </c>
      <c r="DS210" s="1" t="str">
        <f t="shared" si="15"/>
        <v>Thorp RF</v>
      </c>
      <c r="DT210"/>
      <c r="DU210" s="10" t="s">
        <v>736</v>
      </c>
    </row>
    <row r="211" spans="1:125" x14ac:dyDescent="0.2">
      <c r="A211" s="1" t="s">
        <v>344</v>
      </c>
      <c r="C211">
        <f t="shared" si="12"/>
        <v>3</v>
      </c>
      <c r="D211">
        <f t="shared" si="13"/>
        <v>1</v>
      </c>
      <c r="E211" s="3">
        <f t="shared" si="14"/>
        <v>3</v>
      </c>
      <c r="DK211">
        <v>3</v>
      </c>
      <c r="DQ211" s="10">
        <v>1863</v>
      </c>
      <c r="DR211" s="10">
        <v>1917</v>
      </c>
      <c r="DS211" s="1" t="str">
        <f t="shared" si="15"/>
        <v>Winch H</v>
      </c>
      <c r="DT211"/>
      <c r="DU211" s="10" t="s">
        <v>633</v>
      </c>
    </row>
    <row r="212" spans="1:125" x14ac:dyDescent="0.2">
      <c r="A212" s="1" t="s">
        <v>293</v>
      </c>
      <c r="C212">
        <f t="shared" si="12"/>
        <v>2</v>
      </c>
      <c r="D212">
        <f t="shared" si="13"/>
        <v>1</v>
      </c>
      <c r="E212" s="3">
        <f t="shared" si="14"/>
        <v>2</v>
      </c>
      <c r="N212">
        <v>2</v>
      </c>
      <c r="DQ212" s="10">
        <v>1974</v>
      </c>
      <c r="DR212" s="10"/>
      <c r="DS212" s="1" t="str">
        <f t="shared" si="15"/>
        <v>Carter GA</v>
      </c>
      <c r="DT212" s="10" t="s">
        <v>543</v>
      </c>
      <c r="DU212" s="10" t="s">
        <v>676</v>
      </c>
    </row>
    <row r="213" spans="1:125" x14ac:dyDescent="0.2">
      <c r="A213" s="1" t="s">
        <v>340</v>
      </c>
      <c r="C213">
        <f t="shared" si="12"/>
        <v>2</v>
      </c>
      <c r="D213">
        <f t="shared" si="13"/>
        <v>1</v>
      </c>
      <c r="E213" s="3">
        <f t="shared" si="14"/>
        <v>2</v>
      </c>
      <c r="BW213">
        <v>2</v>
      </c>
      <c r="DQ213" s="10">
        <v>1890</v>
      </c>
      <c r="DR213" s="10">
        <v>1967</v>
      </c>
      <c r="DS213" s="1" t="str">
        <f t="shared" si="15"/>
        <v>Watkins R Mrs</v>
      </c>
      <c r="DT213" s="10" t="s">
        <v>543</v>
      </c>
      <c r="DU213" s="10" t="s">
        <v>744</v>
      </c>
    </row>
    <row r="214" spans="1:125" x14ac:dyDescent="0.2">
      <c r="A214" s="1" t="s">
        <v>315</v>
      </c>
      <c r="C214">
        <f t="shared" si="12"/>
        <v>1</v>
      </c>
      <c r="D214">
        <f t="shared" si="13"/>
        <v>1</v>
      </c>
      <c r="E214" s="3">
        <f t="shared" si="14"/>
        <v>1</v>
      </c>
      <c r="CS214">
        <v>1</v>
      </c>
      <c r="DQ214" s="10">
        <v>1858</v>
      </c>
      <c r="DR214" s="10">
        <v>1932</v>
      </c>
      <c r="DS214" s="1" t="str">
        <f t="shared" si="15"/>
        <v>Lloyd HR</v>
      </c>
      <c r="DT214" s="10" t="s">
        <v>543</v>
      </c>
      <c r="DU214" s="10" t="s">
        <v>625</v>
      </c>
    </row>
    <row r="216" spans="1:125" x14ac:dyDescent="0.2">
      <c r="G216">
        <v>2023</v>
      </c>
      <c r="H216">
        <v>2023</v>
      </c>
      <c r="I216">
        <v>2022</v>
      </c>
      <c r="J216">
        <v>2021</v>
      </c>
      <c r="K216">
        <v>2018</v>
      </c>
      <c r="L216">
        <v>2018</v>
      </c>
      <c r="M216">
        <v>2018</v>
      </c>
      <c r="N216">
        <v>2017</v>
      </c>
      <c r="O216">
        <v>2016</v>
      </c>
      <c r="P216">
        <v>2015</v>
      </c>
      <c r="Q216">
        <v>2014</v>
      </c>
      <c r="R216">
        <v>2013</v>
      </c>
      <c r="S216">
        <v>2012</v>
      </c>
      <c r="T216">
        <v>2011</v>
      </c>
      <c r="U216">
        <v>2010</v>
      </c>
      <c r="V216">
        <v>2009</v>
      </c>
      <c r="W216">
        <v>2008</v>
      </c>
      <c r="X216">
        <v>2007</v>
      </c>
      <c r="Y216">
        <v>2006</v>
      </c>
      <c r="Z216">
        <v>2005</v>
      </c>
      <c r="AA216">
        <v>2004</v>
      </c>
      <c r="AB216">
        <v>2003</v>
      </c>
      <c r="AC216">
        <v>2002</v>
      </c>
      <c r="AD216">
        <v>2001</v>
      </c>
      <c r="AE216">
        <v>2000</v>
      </c>
      <c r="AF216">
        <v>1999</v>
      </c>
      <c r="AG216">
        <v>1998</v>
      </c>
      <c r="AH216">
        <v>1997</v>
      </c>
      <c r="AI216">
        <v>1996</v>
      </c>
      <c r="AJ216">
        <v>1995</v>
      </c>
      <c r="AK216">
        <v>1994</v>
      </c>
      <c r="AL216">
        <v>1993</v>
      </c>
      <c r="AM216">
        <v>1992</v>
      </c>
      <c r="AN216">
        <v>1991</v>
      </c>
      <c r="AO216">
        <v>1990</v>
      </c>
      <c r="AP216">
        <v>1989</v>
      </c>
      <c r="AQ216">
        <v>1988</v>
      </c>
      <c r="AR216">
        <v>1987</v>
      </c>
      <c r="AS216">
        <v>1986</v>
      </c>
      <c r="AT216">
        <v>1985</v>
      </c>
      <c r="AU216">
        <v>1984</v>
      </c>
      <c r="AV216">
        <v>1983</v>
      </c>
      <c r="AW216">
        <v>1982</v>
      </c>
      <c r="AX216">
        <v>1981</v>
      </c>
      <c r="AY216">
        <v>1980</v>
      </c>
      <c r="AZ216">
        <v>1979</v>
      </c>
      <c r="BA216">
        <v>1978</v>
      </c>
      <c r="BB216">
        <v>1977</v>
      </c>
      <c r="BC216">
        <v>1976</v>
      </c>
      <c r="BD216">
        <v>1975</v>
      </c>
      <c r="BE216">
        <v>1974</v>
      </c>
      <c r="BF216">
        <v>1973</v>
      </c>
      <c r="BG216">
        <v>1972</v>
      </c>
      <c r="BH216">
        <v>1971</v>
      </c>
      <c r="BI216">
        <v>1970</v>
      </c>
      <c r="BJ216">
        <v>1969</v>
      </c>
      <c r="BK216">
        <v>1968</v>
      </c>
      <c r="BL216">
        <v>1967</v>
      </c>
      <c r="BM216">
        <v>1966</v>
      </c>
      <c r="BN216">
        <v>1965</v>
      </c>
      <c r="BO216">
        <v>1964</v>
      </c>
      <c r="BP216">
        <v>1963</v>
      </c>
      <c r="BQ216">
        <v>1962</v>
      </c>
      <c r="BR216">
        <v>1961</v>
      </c>
      <c r="BS216">
        <v>1960</v>
      </c>
      <c r="BT216">
        <v>1959</v>
      </c>
      <c r="BU216">
        <v>1958</v>
      </c>
      <c r="BV216">
        <v>1957</v>
      </c>
      <c r="BW216">
        <v>1956</v>
      </c>
      <c r="BX216">
        <v>1955</v>
      </c>
      <c r="BY216">
        <v>1954</v>
      </c>
      <c r="BZ216">
        <v>1953</v>
      </c>
      <c r="CA216">
        <v>1952</v>
      </c>
      <c r="CB216">
        <v>1951</v>
      </c>
      <c r="CC216">
        <v>1950</v>
      </c>
      <c r="CD216">
        <v>1949</v>
      </c>
      <c r="CE216">
        <v>1948</v>
      </c>
      <c r="CF216">
        <v>1947</v>
      </c>
      <c r="CG216">
        <v>1946</v>
      </c>
      <c r="CH216">
        <v>1938</v>
      </c>
      <c r="CI216">
        <v>1937</v>
      </c>
      <c r="CJ216">
        <v>1936</v>
      </c>
      <c r="CK216">
        <v>1935</v>
      </c>
      <c r="CL216">
        <v>1934</v>
      </c>
      <c r="CM216">
        <v>1933</v>
      </c>
      <c r="CN216">
        <v>1932</v>
      </c>
      <c r="CO216">
        <v>1931</v>
      </c>
      <c r="CP216">
        <v>1930</v>
      </c>
      <c r="CQ216">
        <v>1929</v>
      </c>
      <c r="CR216">
        <v>1928</v>
      </c>
      <c r="CS216">
        <v>1927</v>
      </c>
      <c r="CT216">
        <v>1926</v>
      </c>
      <c r="CU216">
        <v>1925</v>
      </c>
      <c r="CV216">
        <v>1924</v>
      </c>
      <c r="CW216">
        <v>1923</v>
      </c>
      <c r="CX216">
        <v>1922</v>
      </c>
      <c r="CY216">
        <v>1921</v>
      </c>
      <c r="CZ216">
        <v>1920</v>
      </c>
      <c r="DA216">
        <v>1919</v>
      </c>
      <c r="DB216">
        <v>1914</v>
      </c>
      <c r="DC216">
        <v>1913</v>
      </c>
      <c r="DD216">
        <v>1912</v>
      </c>
      <c r="DE216">
        <v>1911</v>
      </c>
      <c r="DF216">
        <v>1910</v>
      </c>
      <c r="DG216">
        <v>1909</v>
      </c>
      <c r="DH216">
        <v>1908</v>
      </c>
      <c r="DI216">
        <v>1907</v>
      </c>
      <c r="DJ216">
        <v>1906</v>
      </c>
      <c r="DK216">
        <v>1905</v>
      </c>
      <c r="DL216">
        <v>1904</v>
      </c>
      <c r="DM216">
        <v>1903</v>
      </c>
      <c r="DN216">
        <v>1902</v>
      </c>
      <c r="DO216">
        <v>1901</v>
      </c>
    </row>
  </sheetData>
  <sortState xmlns:xlrd2="http://schemas.microsoft.com/office/spreadsheetml/2017/richdata2" ref="A6:DU214">
    <sortCondition descending="1" ref="C6:C214"/>
    <sortCondition ref="D6:D214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N161"/>
  <sheetViews>
    <sheetView workbookViewId="0">
      <selection activeCell="M28" sqref="M28"/>
    </sheetView>
  </sheetViews>
  <sheetFormatPr defaultRowHeight="12.75" x14ac:dyDescent="0.2"/>
  <cols>
    <col min="1" max="1" width="17" style="1" customWidth="1"/>
    <col min="2" max="2" width="5.85546875" style="6" bestFit="1" customWidth="1"/>
    <col min="3" max="3" width="5.42578125" bestFit="1" customWidth="1"/>
    <col min="4" max="4" width="5.28515625" customWidth="1"/>
    <col min="5" max="5" width="4.7109375" style="3" customWidth="1"/>
    <col min="6" max="20" width="3.85546875" customWidth="1"/>
    <col min="21" max="65" width="3" bestFit="1" customWidth="1"/>
    <col min="66" max="66" width="18.140625" style="1" customWidth="1"/>
  </cols>
  <sheetData>
    <row r="1" spans="1:66" s="1" customFormat="1" x14ac:dyDescent="0.2">
      <c r="A1" s="1" t="s">
        <v>17</v>
      </c>
      <c r="B1" s="5" t="s">
        <v>0</v>
      </c>
      <c r="C1" s="1" t="s">
        <v>1</v>
      </c>
      <c r="D1" s="1" t="s">
        <v>2</v>
      </c>
      <c r="E1" s="2" t="s">
        <v>3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1">
        <v>0</v>
      </c>
      <c r="AF1" s="1">
        <v>99</v>
      </c>
      <c r="AG1" s="1">
        <v>98</v>
      </c>
      <c r="AH1" s="1">
        <v>97</v>
      </c>
      <c r="AI1" s="1">
        <v>96</v>
      </c>
      <c r="AJ1" s="1">
        <v>95</v>
      </c>
      <c r="AK1" s="1">
        <v>94</v>
      </c>
      <c r="AL1" s="1">
        <v>93</v>
      </c>
      <c r="AM1" s="1">
        <v>92</v>
      </c>
      <c r="AN1" s="1">
        <v>91</v>
      </c>
      <c r="AO1" s="1">
        <v>90</v>
      </c>
      <c r="AP1" s="1">
        <v>89</v>
      </c>
      <c r="AQ1" s="1">
        <v>88</v>
      </c>
      <c r="AR1" s="1">
        <v>87</v>
      </c>
      <c r="AS1" s="1">
        <v>86</v>
      </c>
      <c r="AT1" s="1">
        <v>85</v>
      </c>
      <c r="AU1" s="1">
        <v>84</v>
      </c>
      <c r="AV1" s="1">
        <v>83</v>
      </c>
      <c r="AW1" s="1">
        <v>82</v>
      </c>
      <c r="AX1" s="1">
        <v>81</v>
      </c>
      <c r="AY1" s="1">
        <v>80</v>
      </c>
      <c r="AZ1" s="1">
        <v>79</v>
      </c>
      <c r="BA1" s="1">
        <v>78</v>
      </c>
      <c r="BB1" s="1">
        <v>77</v>
      </c>
      <c r="BC1" s="1">
        <v>76</v>
      </c>
      <c r="BD1" s="1">
        <v>75</v>
      </c>
      <c r="BE1" s="1">
        <v>74</v>
      </c>
      <c r="BF1" s="1">
        <v>73</v>
      </c>
      <c r="BG1" s="1">
        <v>72</v>
      </c>
      <c r="BH1" s="1">
        <v>71</v>
      </c>
      <c r="BI1" s="1">
        <v>70</v>
      </c>
      <c r="BJ1" s="1">
        <v>69</v>
      </c>
      <c r="BK1" s="1">
        <v>68</v>
      </c>
      <c r="BL1" s="1">
        <v>67</v>
      </c>
      <c r="BM1" s="1">
        <v>66</v>
      </c>
    </row>
    <row r="2" spans="1:66" x14ac:dyDescent="0.2">
      <c r="A2" s="1" t="s">
        <v>18</v>
      </c>
      <c r="G2">
        <f t="shared" ref="G2:H2" si="0">COUNT(G6:G183)</f>
        <v>8</v>
      </c>
      <c r="H2">
        <f t="shared" si="0"/>
        <v>8</v>
      </c>
      <c r="I2">
        <f t="shared" ref="I2:AN2" si="1">COUNT(I6:I183)</f>
        <v>8</v>
      </c>
      <c r="J2">
        <f t="shared" si="1"/>
        <v>8</v>
      </c>
      <c r="K2">
        <f t="shared" si="1"/>
        <v>8</v>
      </c>
      <c r="L2">
        <f t="shared" si="1"/>
        <v>8</v>
      </c>
      <c r="M2">
        <f t="shared" si="1"/>
        <v>8</v>
      </c>
      <c r="N2">
        <f t="shared" si="1"/>
        <v>8</v>
      </c>
      <c r="O2">
        <f t="shared" si="1"/>
        <v>8</v>
      </c>
      <c r="P2">
        <f t="shared" si="1"/>
        <v>8</v>
      </c>
      <c r="Q2">
        <f t="shared" si="1"/>
        <v>8</v>
      </c>
      <c r="R2">
        <f t="shared" si="1"/>
        <v>8</v>
      </c>
      <c r="S2">
        <f t="shared" si="1"/>
        <v>8</v>
      </c>
      <c r="T2">
        <f t="shared" si="1"/>
        <v>8</v>
      </c>
      <c r="U2">
        <f t="shared" si="1"/>
        <v>8</v>
      </c>
      <c r="V2">
        <f t="shared" si="1"/>
        <v>8</v>
      </c>
      <c r="W2">
        <f t="shared" si="1"/>
        <v>8</v>
      </c>
      <c r="X2">
        <f t="shared" si="1"/>
        <v>8</v>
      </c>
      <c r="Y2">
        <f t="shared" si="1"/>
        <v>8</v>
      </c>
      <c r="Z2">
        <f t="shared" si="1"/>
        <v>8</v>
      </c>
      <c r="AA2">
        <f t="shared" si="1"/>
        <v>8</v>
      </c>
      <c r="AB2">
        <f t="shared" si="1"/>
        <v>8</v>
      </c>
      <c r="AC2">
        <f t="shared" si="1"/>
        <v>8</v>
      </c>
      <c r="AD2">
        <f t="shared" si="1"/>
        <v>8</v>
      </c>
      <c r="AE2">
        <f t="shared" si="1"/>
        <v>8</v>
      </c>
      <c r="AF2">
        <f t="shared" si="1"/>
        <v>7</v>
      </c>
      <c r="AG2">
        <f t="shared" si="1"/>
        <v>8</v>
      </c>
      <c r="AH2">
        <f t="shared" si="1"/>
        <v>8</v>
      </c>
      <c r="AI2">
        <f t="shared" si="1"/>
        <v>8</v>
      </c>
      <c r="AJ2">
        <f t="shared" si="1"/>
        <v>8</v>
      </c>
      <c r="AK2">
        <f t="shared" si="1"/>
        <v>8</v>
      </c>
      <c r="AL2">
        <f t="shared" si="1"/>
        <v>8</v>
      </c>
      <c r="AM2">
        <f t="shared" si="1"/>
        <v>8</v>
      </c>
      <c r="AN2">
        <f t="shared" si="1"/>
        <v>8</v>
      </c>
      <c r="AO2">
        <f t="shared" ref="AO2:BM2" si="2">COUNT(AO6:AO183)</f>
        <v>8</v>
      </c>
      <c r="AP2">
        <f t="shared" si="2"/>
        <v>8</v>
      </c>
      <c r="AQ2">
        <f t="shared" si="2"/>
        <v>8</v>
      </c>
      <c r="AR2">
        <f t="shared" si="2"/>
        <v>8</v>
      </c>
      <c r="AS2">
        <f t="shared" si="2"/>
        <v>8</v>
      </c>
      <c r="AT2">
        <f t="shared" si="2"/>
        <v>8</v>
      </c>
      <c r="AU2">
        <f t="shared" si="2"/>
        <v>8</v>
      </c>
      <c r="AV2">
        <f t="shared" si="2"/>
        <v>8</v>
      </c>
      <c r="AW2">
        <f t="shared" si="2"/>
        <v>8</v>
      </c>
      <c r="AX2">
        <f t="shared" si="2"/>
        <v>8</v>
      </c>
      <c r="AY2">
        <f t="shared" si="2"/>
        <v>8</v>
      </c>
      <c r="AZ2">
        <f t="shared" si="2"/>
        <v>8</v>
      </c>
      <c r="BA2">
        <f t="shared" si="2"/>
        <v>8</v>
      </c>
      <c r="BB2">
        <f t="shared" si="2"/>
        <v>8</v>
      </c>
      <c r="BC2">
        <f t="shared" si="2"/>
        <v>8</v>
      </c>
      <c r="BD2">
        <f t="shared" si="2"/>
        <v>8</v>
      </c>
      <c r="BE2">
        <f t="shared" si="2"/>
        <v>8</v>
      </c>
      <c r="BF2">
        <f t="shared" si="2"/>
        <v>8</v>
      </c>
      <c r="BG2">
        <f t="shared" si="2"/>
        <v>8</v>
      </c>
      <c r="BH2">
        <f t="shared" si="2"/>
        <v>8</v>
      </c>
      <c r="BI2">
        <f t="shared" si="2"/>
        <v>8</v>
      </c>
      <c r="BJ2">
        <f t="shared" si="2"/>
        <v>8</v>
      </c>
      <c r="BK2">
        <f t="shared" si="2"/>
        <v>7</v>
      </c>
      <c r="BL2">
        <f t="shared" si="2"/>
        <v>8</v>
      </c>
      <c r="BM2">
        <f t="shared" si="2"/>
        <v>8</v>
      </c>
    </row>
    <row r="3" spans="1:66" x14ac:dyDescent="0.2">
      <c r="B3" s="6">
        <f>SUM(B6:B125)</f>
        <v>58</v>
      </c>
      <c r="D3">
        <f>MAX(D6:D226)</f>
        <v>23</v>
      </c>
      <c r="G3">
        <f t="shared" ref="G3:H3" si="3">SUM(G6:G183)</f>
        <v>56</v>
      </c>
      <c r="H3">
        <f t="shared" si="3"/>
        <v>53</v>
      </c>
      <c r="I3">
        <f t="shared" ref="I3:AN3" si="4">SUM(I6:I183)</f>
        <v>56</v>
      </c>
      <c r="J3">
        <f t="shared" si="4"/>
        <v>56</v>
      </c>
      <c r="K3">
        <f t="shared" si="4"/>
        <v>56</v>
      </c>
      <c r="L3">
        <f t="shared" si="4"/>
        <v>56</v>
      </c>
      <c r="M3">
        <f t="shared" si="4"/>
        <v>56</v>
      </c>
      <c r="N3">
        <f t="shared" si="4"/>
        <v>56</v>
      </c>
      <c r="O3">
        <f t="shared" si="4"/>
        <v>54</v>
      </c>
      <c r="P3">
        <f t="shared" si="4"/>
        <v>54</v>
      </c>
      <c r="Q3">
        <f t="shared" si="4"/>
        <v>56</v>
      </c>
      <c r="R3">
        <f t="shared" si="4"/>
        <v>56</v>
      </c>
      <c r="S3">
        <f t="shared" si="4"/>
        <v>56</v>
      </c>
      <c r="T3">
        <f t="shared" si="4"/>
        <v>56</v>
      </c>
      <c r="U3">
        <f t="shared" si="4"/>
        <v>56</v>
      </c>
      <c r="V3">
        <f t="shared" si="4"/>
        <v>56</v>
      </c>
      <c r="W3">
        <f t="shared" si="4"/>
        <v>56</v>
      </c>
      <c r="X3">
        <f t="shared" si="4"/>
        <v>56</v>
      </c>
      <c r="Y3">
        <f t="shared" si="4"/>
        <v>56</v>
      </c>
      <c r="Z3">
        <f t="shared" si="4"/>
        <v>56</v>
      </c>
      <c r="AA3">
        <f t="shared" si="4"/>
        <v>56</v>
      </c>
      <c r="AB3">
        <f t="shared" si="4"/>
        <v>56</v>
      </c>
      <c r="AC3">
        <f t="shared" si="4"/>
        <v>56</v>
      </c>
      <c r="AD3">
        <f t="shared" si="4"/>
        <v>56</v>
      </c>
      <c r="AE3">
        <f t="shared" si="4"/>
        <v>56</v>
      </c>
      <c r="AF3">
        <f t="shared" si="4"/>
        <v>42</v>
      </c>
      <c r="AG3">
        <f t="shared" si="4"/>
        <v>56</v>
      </c>
      <c r="AH3">
        <f t="shared" si="4"/>
        <v>56</v>
      </c>
      <c r="AI3">
        <f t="shared" si="4"/>
        <v>56</v>
      </c>
      <c r="AJ3">
        <f t="shared" si="4"/>
        <v>56</v>
      </c>
      <c r="AK3">
        <f t="shared" si="4"/>
        <v>56</v>
      </c>
      <c r="AL3">
        <f t="shared" si="4"/>
        <v>53</v>
      </c>
      <c r="AM3">
        <f t="shared" si="4"/>
        <v>56</v>
      </c>
      <c r="AN3">
        <f t="shared" si="4"/>
        <v>56</v>
      </c>
      <c r="AO3">
        <f t="shared" ref="AO3:BM3" si="5">SUM(AO6:AO183)</f>
        <v>50</v>
      </c>
      <c r="AP3">
        <f t="shared" si="5"/>
        <v>56</v>
      </c>
      <c r="AQ3">
        <f t="shared" si="5"/>
        <v>56</v>
      </c>
      <c r="AR3">
        <f t="shared" si="5"/>
        <v>56</v>
      </c>
      <c r="AS3">
        <f t="shared" si="5"/>
        <v>56</v>
      </c>
      <c r="AT3">
        <f t="shared" si="5"/>
        <v>56</v>
      </c>
      <c r="AU3">
        <f t="shared" si="5"/>
        <v>56</v>
      </c>
      <c r="AV3">
        <f t="shared" si="5"/>
        <v>56</v>
      </c>
      <c r="AW3">
        <f t="shared" si="5"/>
        <v>56</v>
      </c>
      <c r="AX3">
        <f t="shared" si="5"/>
        <v>56</v>
      </c>
      <c r="AY3">
        <f t="shared" si="5"/>
        <v>56</v>
      </c>
      <c r="AZ3">
        <f t="shared" si="5"/>
        <v>56</v>
      </c>
      <c r="BA3">
        <f t="shared" si="5"/>
        <v>56</v>
      </c>
      <c r="BB3">
        <f t="shared" si="5"/>
        <v>56</v>
      </c>
      <c r="BC3">
        <f t="shared" si="5"/>
        <v>56</v>
      </c>
      <c r="BD3">
        <f t="shared" si="5"/>
        <v>56</v>
      </c>
      <c r="BE3">
        <f t="shared" si="5"/>
        <v>56</v>
      </c>
      <c r="BF3">
        <f t="shared" si="5"/>
        <v>56</v>
      </c>
      <c r="BG3">
        <f t="shared" si="5"/>
        <v>56</v>
      </c>
      <c r="BH3">
        <f t="shared" si="5"/>
        <v>56</v>
      </c>
      <c r="BI3">
        <f t="shared" si="5"/>
        <v>56</v>
      </c>
      <c r="BJ3">
        <f t="shared" si="5"/>
        <v>56</v>
      </c>
      <c r="BK3">
        <f t="shared" si="5"/>
        <v>42</v>
      </c>
      <c r="BL3">
        <f t="shared" si="5"/>
        <v>56</v>
      </c>
      <c r="BM3">
        <f t="shared" si="5"/>
        <v>56</v>
      </c>
    </row>
    <row r="4" spans="1:66" x14ac:dyDescent="0.2">
      <c r="G4">
        <f t="shared" ref="G4:H4" si="6">MAX(G6:G183)</f>
        <v>10</v>
      </c>
      <c r="H4">
        <f t="shared" si="6"/>
        <v>12</v>
      </c>
      <c r="I4">
        <f t="shared" ref="I4:AN4" si="7">MAX(I6:I183)</f>
        <v>13</v>
      </c>
      <c r="J4">
        <f t="shared" si="7"/>
        <v>11</v>
      </c>
      <c r="K4">
        <f t="shared" si="7"/>
        <v>13</v>
      </c>
      <c r="L4">
        <f t="shared" si="7"/>
        <v>11</v>
      </c>
      <c r="M4">
        <f t="shared" si="7"/>
        <v>10</v>
      </c>
      <c r="N4">
        <f t="shared" si="7"/>
        <v>10</v>
      </c>
      <c r="O4">
        <f t="shared" si="7"/>
        <v>10</v>
      </c>
      <c r="P4">
        <f t="shared" si="7"/>
        <v>11</v>
      </c>
      <c r="Q4">
        <f t="shared" si="7"/>
        <v>10</v>
      </c>
      <c r="R4">
        <f t="shared" si="7"/>
        <v>10</v>
      </c>
      <c r="S4">
        <f t="shared" si="7"/>
        <v>11</v>
      </c>
      <c r="T4">
        <f t="shared" si="7"/>
        <v>10</v>
      </c>
      <c r="U4">
        <f t="shared" si="7"/>
        <v>11</v>
      </c>
      <c r="V4">
        <f t="shared" si="7"/>
        <v>10</v>
      </c>
      <c r="W4">
        <f t="shared" si="7"/>
        <v>11</v>
      </c>
      <c r="X4">
        <f t="shared" si="7"/>
        <v>9</v>
      </c>
      <c r="Y4">
        <f t="shared" si="7"/>
        <v>11</v>
      </c>
      <c r="Z4">
        <f t="shared" si="7"/>
        <v>8</v>
      </c>
      <c r="AA4">
        <f t="shared" si="7"/>
        <v>12</v>
      </c>
      <c r="AB4">
        <f t="shared" si="7"/>
        <v>12</v>
      </c>
      <c r="AC4">
        <f t="shared" si="7"/>
        <v>11</v>
      </c>
      <c r="AD4">
        <f t="shared" si="7"/>
        <v>9</v>
      </c>
      <c r="AE4">
        <f t="shared" si="7"/>
        <v>10</v>
      </c>
      <c r="AF4">
        <f t="shared" si="7"/>
        <v>10</v>
      </c>
      <c r="AG4">
        <f t="shared" si="7"/>
        <v>11</v>
      </c>
      <c r="AH4">
        <f t="shared" si="7"/>
        <v>11</v>
      </c>
      <c r="AI4">
        <f t="shared" si="7"/>
        <v>10</v>
      </c>
      <c r="AJ4">
        <f t="shared" si="7"/>
        <v>10</v>
      </c>
      <c r="AK4">
        <f t="shared" si="7"/>
        <v>10</v>
      </c>
      <c r="AL4">
        <f t="shared" si="7"/>
        <v>11</v>
      </c>
      <c r="AM4">
        <f t="shared" si="7"/>
        <v>12</v>
      </c>
      <c r="AN4">
        <f t="shared" si="7"/>
        <v>11</v>
      </c>
      <c r="AO4">
        <f t="shared" ref="AO4:BM4" si="8">MAX(AO6:AO183)</f>
        <v>10</v>
      </c>
      <c r="AP4">
        <f t="shared" si="8"/>
        <v>12</v>
      </c>
      <c r="AQ4">
        <f t="shared" si="8"/>
        <v>12</v>
      </c>
      <c r="AR4">
        <f t="shared" si="8"/>
        <v>11</v>
      </c>
      <c r="AS4">
        <f t="shared" si="8"/>
        <v>10</v>
      </c>
      <c r="AT4">
        <f t="shared" si="8"/>
        <v>11</v>
      </c>
      <c r="AU4">
        <f t="shared" si="8"/>
        <v>12</v>
      </c>
      <c r="AV4">
        <f t="shared" si="8"/>
        <v>10</v>
      </c>
      <c r="AW4">
        <f t="shared" si="8"/>
        <v>11</v>
      </c>
      <c r="AX4">
        <f t="shared" si="8"/>
        <v>9</v>
      </c>
      <c r="AY4">
        <f t="shared" si="8"/>
        <v>11</v>
      </c>
      <c r="AZ4">
        <f t="shared" si="8"/>
        <v>10</v>
      </c>
      <c r="BA4">
        <f t="shared" si="8"/>
        <v>13</v>
      </c>
      <c r="BB4">
        <f t="shared" si="8"/>
        <v>13</v>
      </c>
      <c r="BC4">
        <f t="shared" si="8"/>
        <v>11</v>
      </c>
      <c r="BD4">
        <f t="shared" si="8"/>
        <v>10</v>
      </c>
      <c r="BE4">
        <f t="shared" si="8"/>
        <v>12</v>
      </c>
      <c r="BF4">
        <f t="shared" si="8"/>
        <v>11</v>
      </c>
      <c r="BG4">
        <f t="shared" si="8"/>
        <v>11</v>
      </c>
      <c r="BH4">
        <f t="shared" si="8"/>
        <v>13</v>
      </c>
      <c r="BI4">
        <f t="shared" si="8"/>
        <v>13</v>
      </c>
      <c r="BJ4">
        <f t="shared" si="8"/>
        <v>12</v>
      </c>
      <c r="BK4">
        <f t="shared" si="8"/>
        <v>11</v>
      </c>
      <c r="BL4">
        <f t="shared" si="8"/>
        <v>12</v>
      </c>
      <c r="BM4">
        <f t="shared" si="8"/>
        <v>9</v>
      </c>
    </row>
    <row r="5" spans="1:66" x14ac:dyDescent="0.2">
      <c r="G5">
        <f t="shared" ref="G5:H5" si="9">MIN(G6:G184)</f>
        <v>3</v>
      </c>
      <c r="H5">
        <f t="shared" si="9"/>
        <v>2</v>
      </c>
      <c r="I5">
        <f t="shared" ref="I5:AN5" si="10">MIN(I6:I184)</f>
        <v>4</v>
      </c>
      <c r="J5">
        <f t="shared" si="10"/>
        <v>1</v>
      </c>
      <c r="K5">
        <f t="shared" si="10"/>
        <v>3</v>
      </c>
      <c r="L5">
        <f t="shared" si="10"/>
        <v>5</v>
      </c>
      <c r="M5">
        <f t="shared" si="10"/>
        <v>3</v>
      </c>
      <c r="N5">
        <f t="shared" si="10"/>
        <v>4</v>
      </c>
      <c r="O5">
        <f t="shared" si="10"/>
        <v>2</v>
      </c>
      <c r="P5">
        <f t="shared" si="10"/>
        <v>3</v>
      </c>
      <c r="Q5">
        <f t="shared" si="10"/>
        <v>5</v>
      </c>
      <c r="R5">
        <f t="shared" si="10"/>
        <v>3</v>
      </c>
      <c r="S5">
        <f t="shared" si="10"/>
        <v>4</v>
      </c>
      <c r="T5">
        <f t="shared" si="10"/>
        <v>2</v>
      </c>
      <c r="U5">
        <f t="shared" si="10"/>
        <v>4</v>
      </c>
      <c r="V5">
        <f t="shared" si="10"/>
        <v>4</v>
      </c>
      <c r="W5">
        <f t="shared" si="10"/>
        <v>4</v>
      </c>
      <c r="X5">
        <f t="shared" si="10"/>
        <v>2</v>
      </c>
      <c r="Y5">
        <f t="shared" si="10"/>
        <v>2</v>
      </c>
      <c r="Z5">
        <f t="shared" si="10"/>
        <v>5</v>
      </c>
      <c r="AA5">
        <f t="shared" si="10"/>
        <v>5</v>
      </c>
      <c r="AB5">
        <f t="shared" si="10"/>
        <v>3</v>
      </c>
      <c r="AC5">
        <f t="shared" si="10"/>
        <v>3</v>
      </c>
      <c r="AD5">
        <f t="shared" si="10"/>
        <v>5</v>
      </c>
      <c r="AE5">
        <f t="shared" si="10"/>
        <v>4</v>
      </c>
      <c r="AF5">
        <f t="shared" si="10"/>
        <v>3</v>
      </c>
      <c r="AG5">
        <f t="shared" si="10"/>
        <v>4</v>
      </c>
      <c r="AH5">
        <f t="shared" si="10"/>
        <v>2</v>
      </c>
      <c r="AI5">
        <f t="shared" si="10"/>
        <v>4</v>
      </c>
      <c r="AJ5">
        <f t="shared" si="10"/>
        <v>4</v>
      </c>
      <c r="AK5">
        <f t="shared" si="10"/>
        <v>4</v>
      </c>
      <c r="AL5">
        <f t="shared" si="10"/>
        <v>3</v>
      </c>
      <c r="AM5">
        <f t="shared" si="10"/>
        <v>4</v>
      </c>
      <c r="AN5">
        <f t="shared" si="10"/>
        <v>3</v>
      </c>
      <c r="AO5">
        <f t="shared" ref="AO5:BM5" si="11">MIN(AO6:AO184)</f>
        <v>4</v>
      </c>
      <c r="AP5">
        <f t="shared" si="11"/>
        <v>2</v>
      </c>
      <c r="AQ5">
        <f t="shared" si="11"/>
        <v>3</v>
      </c>
      <c r="AR5">
        <f t="shared" si="11"/>
        <v>3</v>
      </c>
      <c r="AS5">
        <f t="shared" si="11"/>
        <v>4</v>
      </c>
      <c r="AT5">
        <f t="shared" si="11"/>
        <v>4</v>
      </c>
      <c r="AU5">
        <f t="shared" si="11"/>
        <v>4</v>
      </c>
      <c r="AV5">
        <f t="shared" si="11"/>
        <v>4</v>
      </c>
      <c r="AW5">
        <f t="shared" si="11"/>
        <v>4</v>
      </c>
      <c r="AX5">
        <f t="shared" si="11"/>
        <v>4</v>
      </c>
      <c r="AY5">
        <f t="shared" si="11"/>
        <v>3</v>
      </c>
      <c r="AZ5">
        <f t="shared" si="11"/>
        <v>4</v>
      </c>
      <c r="BA5">
        <f t="shared" si="11"/>
        <v>4</v>
      </c>
      <c r="BB5">
        <f t="shared" si="11"/>
        <v>1</v>
      </c>
      <c r="BC5">
        <f t="shared" si="11"/>
        <v>2</v>
      </c>
      <c r="BD5">
        <f t="shared" si="11"/>
        <v>3</v>
      </c>
      <c r="BE5">
        <f t="shared" si="11"/>
        <v>4</v>
      </c>
      <c r="BF5">
        <f t="shared" si="11"/>
        <v>1</v>
      </c>
      <c r="BG5">
        <f t="shared" si="11"/>
        <v>4</v>
      </c>
      <c r="BH5">
        <f t="shared" si="11"/>
        <v>2</v>
      </c>
      <c r="BI5">
        <f t="shared" si="11"/>
        <v>2</v>
      </c>
      <c r="BJ5">
        <f t="shared" si="11"/>
        <v>4</v>
      </c>
      <c r="BK5">
        <f t="shared" si="11"/>
        <v>2</v>
      </c>
      <c r="BL5">
        <f t="shared" si="11"/>
        <v>4</v>
      </c>
      <c r="BM5">
        <f t="shared" si="11"/>
        <v>4</v>
      </c>
    </row>
    <row r="6" spans="1:66" x14ac:dyDescent="0.2">
      <c r="A6" s="1" t="s">
        <v>32</v>
      </c>
      <c r="B6" s="6">
        <v>4</v>
      </c>
      <c r="C6">
        <f t="shared" ref="C6:C37" si="12">SUM(F6:BM6)</f>
        <v>154</v>
      </c>
      <c r="D6">
        <f t="shared" ref="D6:D37" si="13">COUNT(F6:BM6)</f>
        <v>20</v>
      </c>
      <c r="E6" s="3">
        <f t="shared" ref="E6:E37" si="14">AVERAGE(F6:BM6)</f>
        <v>7.7</v>
      </c>
      <c r="G6">
        <v>7</v>
      </c>
      <c r="L6">
        <v>5</v>
      </c>
      <c r="N6">
        <v>9</v>
      </c>
      <c r="Q6" s="1">
        <v>10</v>
      </c>
      <c r="T6">
        <v>9</v>
      </c>
      <c r="U6">
        <v>7</v>
      </c>
      <c r="V6">
        <v>9</v>
      </c>
      <c r="W6">
        <v>7</v>
      </c>
      <c r="X6">
        <v>8</v>
      </c>
      <c r="Y6" s="1">
        <v>11</v>
      </c>
      <c r="Z6" s="1">
        <v>8</v>
      </c>
      <c r="AA6">
        <v>5</v>
      </c>
      <c r="AB6">
        <v>4</v>
      </c>
      <c r="AD6">
        <v>8</v>
      </c>
      <c r="AE6">
        <v>6</v>
      </c>
      <c r="AF6" s="1">
        <v>10</v>
      </c>
      <c r="AG6">
        <v>10</v>
      </c>
      <c r="AH6">
        <v>8</v>
      </c>
      <c r="AN6">
        <v>9</v>
      </c>
      <c r="AO6">
        <v>4</v>
      </c>
      <c r="BN6" s="1" t="str">
        <f t="shared" ref="BN6:BN37" si="15">A6</f>
        <v>Dawson JP</v>
      </c>
    </row>
    <row r="7" spans="1:66" x14ac:dyDescent="0.2">
      <c r="A7" s="1" t="s">
        <v>144</v>
      </c>
      <c r="B7" s="6">
        <v>4</v>
      </c>
      <c r="C7">
        <f t="shared" si="12"/>
        <v>153</v>
      </c>
      <c r="D7">
        <f t="shared" si="13"/>
        <v>23</v>
      </c>
      <c r="E7" s="3">
        <f t="shared" si="14"/>
        <v>6.6521739130434785</v>
      </c>
      <c r="I7">
        <v>7</v>
      </c>
      <c r="L7">
        <v>5</v>
      </c>
      <c r="M7">
        <v>6</v>
      </c>
      <c r="N7">
        <v>6</v>
      </c>
      <c r="O7">
        <v>7</v>
      </c>
      <c r="P7">
        <v>4</v>
      </c>
      <c r="Q7">
        <v>6</v>
      </c>
      <c r="S7">
        <v>4</v>
      </c>
      <c r="T7">
        <v>2</v>
      </c>
      <c r="U7">
        <v>6</v>
      </c>
      <c r="V7">
        <v>5</v>
      </c>
      <c r="X7">
        <v>7</v>
      </c>
      <c r="Y7">
        <v>7</v>
      </c>
      <c r="Z7">
        <v>8</v>
      </c>
      <c r="AA7">
        <v>9</v>
      </c>
      <c r="AB7">
        <v>6</v>
      </c>
      <c r="AD7" s="1">
        <v>9</v>
      </c>
      <c r="AE7">
        <v>6</v>
      </c>
      <c r="AF7">
        <v>7</v>
      </c>
      <c r="AG7">
        <v>5</v>
      </c>
      <c r="AJ7" s="1">
        <v>10</v>
      </c>
      <c r="AN7" s="1">
        <v>11</v>
      </c>
      <c r="AO7" s="1">
        <v>10</v>
      </c>
      <c r="BN7" s="1" t="str">
        <f t="shared" si="15"/>
        <v>Goacher DJ</v>
      </c>
    </row>
    <row r="8" spans="1:66" x14ac:dyDescent="0.2">
      <c r="A8" s="1" t="s">
        <v>363</v>
      </c>
      <c r="B8" s="6">
        <v>3</v>
      </c>
      <c r="C8">
        <f t="shared" si="12"/>
        <v>105</v>
      </c>
      <c r="D8">
        <f t="shared" si="13"/>
        <v>13</v>
      </c>
      <c r="E8" s="3">
        <f t="shared" si="14"/>
        <v>8.0769230769230766</v>
      </c>
      <c r="G8">
        <v>6</v>
      </c>
      <c r="J8">
        <v>4</v>
      </c>
      <c r="K8">
        <v>4</v>
      </c>
      <c r="L8" s="1">
        <v>11</v>
      </c>
      <c r="N8">
        <v>4</v>
      </c>
      <c r="O8">
        <v>10</v>
      </c>
      <c r="P8">
        <v>9</v>
      </c>
      <c r="V8">
        <v>10</v>
      </c>
      <c r="W8" s="1">
        <v>11</v>
      </c>
      <c r="X8">
        <v>6</v>
      </c>
      <c r="Y8">
        <v>11</v>
      </c>
      <c r="Z8">
        <v>7</v>
      </c>
      <c r="AA8" s="1">
        <v>12</v>
      </c>
      <c r="BN8" s="1" t="str">
        <f t="shared" si="15"/>
        <v>Lines IG</v>
      </c>
    </row>
    <row r="9" spans="1:66" x14ac:dyDescent="0.2">
      <c r="A9" s="1" t="s">
        <v>106</v>
      </c>
      <c r="B9" s="6">
        <v>2</v>
      </c>
      <c r="C9">
        <f t="shared" si="12"/>
        <v>97</v>
      </c>
      <c r="D9">
        <f t="shared" si="13"/>
        <v>14</v>
      </c>
      <c r="E9" s="3">
        <f t="shared" si="14"/>
        <v>6.9285714285714288</v>
      </c>
      <c r="J9" s="1">
        <v>11</v>
      </c>
      <c r="K9">
        <v>7</v>
      </c>
      <c r="L9">
        <v>7</v>
      </c>
      <c r="M9">
        <v>6</v>
      </c>
      <c r="N9">
        <v>5</v>
      </c>
      <c r="Q9">
        <v>8</v>
      </c>
      <c r="R9">
        <v>5</v>
      </c>
      <c r="S9">
        <v>7</v>
      </c>
      <c r="T9">
        <v>6</v>
      </c>
      <c r="W9">
        <v>8</v>
      </c>
      <c r="Z9">
        <v>5</v>
      </c>
      <c r="AA9">
        <v>6</v>
      </c>
      <c r="AB9">
        <v>6</v>
      </c>
      <c r="AE9" s="1">
        <v>10</v>
      </c>
      <c r="BN9" s="1" t="str">
        <f t="shared" si="15"/>
        <v>Brown RJ</v>
      </c>
    </row>
    <row r="10" spans="1:66" x14ac:dyDescent="0.2">
      <c r="A10" s="1" t="s">
        <v>31</v>
      </c>
      <c r="B10" s="6">
        <v>1</v>
      </c>
      <c r="C10">
        <f t="shared" si="12"/>
        <v>87</v>
      </c>
      <c r="D10">
        <f t="shared" si="13"/>
        <v>10</v>
      </c>
      <c r="E10" s="3">
        <f t="shared" si="14"/>
        <v>8.6999999999999993</v>
      </c>
      <c r="BA10">
        <v>9</v>
      </c>
      <c r="BB10">
        <v>5</v>
      </c>
      <c r="BC10">
        <v>8</v>
      </c>
      <c r="BE10">
        <v>8</v>
      </c>
      <c r="BG10">
        <v>9</v>
      </c>
      <c r="BI10">
        <v>9</v>
      </c>
      <c r="BJ10">
        <v>9</v>
      </c>
      <c r="BK10" s="1">
        <v>11</v>
      </c>
      <c r="BL10">
        <v>11</v>
      </c>
      <c r="BM10">
        <v>8</v>
      </c>
      <c r="BN10" s="1" t="str">
        <f t="shared" si="15"/>
        <v>Jackson GEP</v>
      </c>
    </row>
    <row r="11" spans="1:66" x14ac:dyDescent="0.2">
      <c r="A11" s="1" t="s">
        <v>119</v>
      </c>
      <c r="B11" s="6">
        <v>2</v>
      </c>
      <c r="C11">
        <f t="shared" si="12"/>
        <v>73</v>
      </c>
      <c r="D11">
        <f t="shared" si="13"/>
        <v>10</v>
      </c>
      <c r="E11" s="3">
        <f t="shared" si="14"/>
        <v>7.3</v>
      </c>
      <c r="AC11">
        <v>5</v>
      </c>
      <c r="AF11">
        <v>3</v>
      </c>
      <c r="AG11">
        <v>8</v>
      </c>
      <c r="AI11">
        <v>9</v>
      </c>
      <c r="AJ11">
        <v>6</v>
      </c>
      <c r="AK11" s="1">
        <v>10</v>
      </c>
      <c r="AQ11" s="1">
        <v>12</v>
      </c>
      <c r="AT11">
        <v>6</v>
      </c>
      <c r="AU11">
        <v>8</v>
      </c>
      <c r="AW11">
        <v>6</v>
      </c>
      <c r="BN11" s="1" t="str">
        <f t="shared" si="15"/>
        <v>Cordingley P</v>
      </c>
    </row>
    <row r="12" spans="1:66" x14ac:dyDescent="0.2">
      <c r="A12" s="1" t="s">
        <v>138</v>
      </c>
      <c r="B12" s="6">
        <v>1</v>
      </c>
      <c r="C12">
        <f t="shared" si="12"/>
        <v>67</v>
      </c>
      <c r="D12">
        <f t="shared" si="13"/>
        <v>10</v>
      </c>
      <c r="E12" s="3">
        <f t="shared" si="14"/>
        <v>6.7</v>
      </c>
      <c r="AB12">
        <v>3</v>
      </c>
      <c r="AN12">
        <v>3</v>
      </c>
      <c r="AP12">
        <v>6</v>
      </c>
      <c r="AR12">
        <v>8</v>
      </c>
      <c r="AT12">
        <v>4</v>
      </c>
      <c r="AU12" s="1">
        <v>12</v>
      </c>
      <c r="AV12">
        <v>7</v>
      </c>
      <c r="AW12">
        <v>5</v>
      </c>
      <c r="AX12">
        <v>9</v>
      </c>
      <c r="AZ12">
        <v>10</v>
      </c>
      <c r="BN12" s="1" t="str">
        <f t="shared" si="15"/>
        <v>Foulser DR</v>
      </c>
    </row>
    <row r="13" spans="1:66" x14ac:dyDescent="0.2">
      <c r="A13" s="1" t="s">
        <v>98</v>
      </c>
      <c r="B13" s="6">
        <v>1</v>
      </c>
      <c r="C13">
        <f t="shared" si="12"/>
        <v>65</v>
      </c>
      <c r="D13">
        <f t="shared" si="13"/>
        <v>8</v>
      </c>
      <c r="E13" s="3">
        <f t="shared" si="14"/>
        <v>8.125</v>
      </c>
      <c r="T13">
        <v>9</v>
      </c>
      <c r="V13">
        <v>7</v>
      </c>
      <c r="W13">
        <v>7</v>
      </c>
      <c r="AC13" s="1">
        <v>11</v>
      </c>
      <c r="AD13">
        <v>8</v>
      </c>
      <c r="AJ13">
        <v>8</v>
      </c>
      <c r="AK13">
        <v>7</v>
      </c>
      <c r="AU13">
        <v>8</v>
      </c>
      <c r="BN13" s="1" t="str">
        <f t="shared" si="15"/>
        <v>Avery MN</v>
      </c>
    </row>
    <row r="14" spans="1:66" x14ac:dyDescent="0.2">
      <c r="A14" s="1" t="s">
        <v>109</v>
      </c>
      <c r="C14">
        <f t="shared" si="12"/>
        <v>61</v>
      </c>
      <c r="D14">
        <f t="shared" si="13"/>
        <v>8</v>
      </c>
      <c r="E14" s="3">
        <f t="shared" si="14"/>
        <v>7.625</v>
      </c>
      <c r="K14">
        <v>8</v>
      </c>
      <c r="P14">
        <v>6</v>
      </c>
      <c r="Y14">
        <v>5</v>
      </c>
      <c r="AH14">
        <v>6</v>
      </c>
      <c r="AK14">
        <v>7</v>
      </c>
      <c r="AL14">
        <v>10</v>
      </c>
      <c r="AM14">
        <v>9</v>
      </c>
      <c r="AN14">
        <v>10</v>
      </c>
      <c r="BN14" s="1" t="str">
        <f t="shared" si="15"/>
        <v>Burridge IJ</v>
      </c>
    </row>
    <row r="15" spans="1:66" x14ac:dyDescent="0.2">
      <c r="A15" s="1" t="s">
        <v>213</v>
      </c>
      <c r="B15" s="6">
        <v>2</v>
      </c>
      <c r="C15">
        <f t="shared" si="12"/>
        <v>58</v>
      </c>
      <c r="D15">
        <f t="shared" si="13"/>
        <v>7</v>
      </c>
      <c r="E15" s="3">
        <f t="shared" si="14"/>
        <v>8.2857142857142865</v>
      </c>
      <c r="H15">
        <v>7</v>
      </c>
      <c r="L15">
        <v>6</v>
      </c>
      <c r="M15">
        <v>10</v>
      </c>
      <c r="P15" s="1">
        <v>11</v>
      </c>
      <c r="Q15">
        <v>7</v>
      </c>
      <c r="T15" s="1">
        <v>10</v>
      </c>
      <c r="U15">
        <v>7</v>
      </c>
      <c r="BN15" s="1" t="str">
        <f t="shared" si="15"/>
        <v>Hopgood JR</v>
      </c>
    </row>
    <row r="16" spans="1:66" x14ac:dyDescent="0.2">
      <c r="A16" s="1" t="s">
        <v>48</v>
      </c>
      <c r="C16">
        <f t="shared" si="12"/>
        <v>57</v>
      </c>
      <c r="D16">
        <f t="shared" si="13"/>
        <v>7</v>
      </c>
      <c r="E16" s="3">
        <f t="shared" si="14"/>
        <v>8.1428571428571423</v>
      </c>
      <c r="J16">
        <v>10</v>
      </c>
      <c r="K16">
        <v>7</v>
      </c>
      <c r="N16">
        <v>9</v>
      </c>
      <c r="O16">
        <v>8</v>
      </c>
      <c r="P16">
        <v>10</v>
      </c>
      <c r="AO16">
        <v>8</v>
      </c>
      <c r="AP16">
        <v>5</v>
      </c>
      <c r="BN16" s="1" t="str">
        <f t="shared" si="15"/>
        <v>Reeve DC</v>
      </c>
    </row>
    <row r="17" spans="1:66" x14ac:dyDescent="0.2">
      <c r="A17" s="1" t="s">
        <v>199</v>
      </c>
      <c r="C17">
        <f t="shared" si="12"/>
        <v>51</v>
      </c>
      <c r="D17">
        <f t="shared" si="13"/>
        <v>10</v>
      </c>
      <c r="E17" s="3">
        <f t="shared" si="14"/>
        <v>5.0999999999999996</v>
      </c>
      <c r="M17">
        <v>3</v>
      </c>
      <c r="O17">
        <v>6</v>
      </c>
      <c r="P17">
        <v>5</v>
      </c>
      <c r="R17">
        <v>6</v>
      </c>
      <c r="S17">
        <v>5</v>
      </c>
      <c r="T17">
        <v>7</v>
      </c>
      <c r="U17">
        <v>9</v>
      </c>
      <c r="V17">
        <v>4</v>
      </c>
      <c r="Y17">
        <v>2</v>
      </c>
      <c r="AI17">
        <v>4</v>
      </c>
      <c r="BN17" s="1" t="str">
        <f t="shared" si="15"/>
        <v>Williams CN</v>
      </c>
    </row>
    <row r="18" spans="1:66" x14ac:dyDescent="0.2">
      <c r="A18" s="1" t="s">
        <v>190</v>
      </c>
      <c r="C18">
        <f t="shared" si="12"/>
        <v>48</v>
      </c>
      <c r="D18">
        <f t="shared" si="13"/>
        <v>7</v>
      </c>
      <c r="E18" s="3">
        <f t="shared" si="14"/>
        <v>6.8571428571428568</v>
      </c>
      <c r="AQ18">
        <v>8</v>
      </c>
      <c r="AS18">
        <v>8</v>
      </c>
      <c r="AT18">
        <v>5</v>
      </c>
      <c r="AV18">
        <v>4</v>
      </c>
      <c r="AW18">
        <v>9</v>
      </c>
      <c r="AX18">
        <v>9</v>
      </c>
      <c r="AY18">
        <v>5</v>
      </c>
      <c r="BN18" s="1" t="str">
        <f t="shared" si="15"/>
        <v>Vincent IG</v>
      </c>
    </row>
    <row r="19" spans="1:66" x14ac:dyDescent="0.2">
      <c r="A19" s="1" t="s">
        <v>141</v>
      </c>
      <c r="B19" s="6">
        <v>1</v>
      </c>
      <c r="C19">
        <f t="shared" si="12"/>
        <v>44</v>
      </c>
      <c r="D19">
        <f t="shared" si="13"/>
        <v>6</v>
      </c>
      <c r="E19" s="3">
        <f t="shared" si="14"/>
        <v>7.333333333333333</v>
      </c>
      <c r="AF19">
        <v>6</v>
      </c>
      <c r="AG19">
        <v>7</v>
      </c>
      <c r="AH19" s="1">
        <v>11</v>
      </c>
      <c r="AI19">
        <v>9</v>
      </c>
      <c r="AJ19">
        <v>6</v>
      </c>
      <c r="AK19">
        <v>5</v>
      </c>
      <c r="BN19" s="1" t="str">
        <f t="shared" si="15"/>
        <v>Gaunt DL</v>
      </c>
    </row>
    <row r="20" spans="1:66" x14ac:dyDescent="0.2">
      <c r="A20" s="1" t="s">
        <v>371</v>
      </c>
      <c r="C20">
        <f t="shared" si="12"/>
        <v>43</v>
      </c>
      <c r="D20">
        <f t="shared" si="13"/>
        <v>6</v>
      </c>
      <c r="E20" s="3">
        <f t="shared" si="14"/>
        <v>7.166666666666667</v>
      </c>
      <c r="G20">
        <v>6</v>
      </c>
      <c r="M20">
        <v>8</v>
      </c>
      <c r="O20">
        <v>8</v>
      </c>
      <c r="Q20">
        <v>5</v>
      </c>
      <c r="R20">
        <v>8</v>
      </c>
      <c r="S20">
        <v>8</v>
      </c>
      <c r="BN20" s="1" t="str">
        <f t="shared" si="15"/>
        <v>Wilkinson RJ</v>
      </c>
    </row>
    <row r="21" spans="1:66" x14ac:dyDescent="0.2">
      <c r="A21" s="1" t="s">
        <v>47</v>
      </c>
      <c r="B21" s="6">
        <v>1</v>
      </c>
      <c r="C21">
        <f t="shared" si="12"/>
        <v>40</v>
      </c>
      <c r="D21">
        <f t="shared" si="13"/>
        <v>5</v>
      </c>
      <c r="E21" s="3">
        <f t="shared" si="14"/>
        <v>8</v>
      </c>
      <c r="AY21" s="1">
        <v>11</v>
      </c>
      <c r="BA21">
        <v>7</v>
      </c>
      <c r="BD21">
        <v>9</v>
      </c>
      <c r="BE21">
        <v>6</v>
      </c>
      <c r="BF21">
        <v>7</v>
      </c>
      <c r="BN21" s="1" t="str">
        <f t="shared" si="15"/>
        <v>Rees DVH</v>
      </c>
    </row>
    <row r="22" spans="1:66" x14ac:dyDescent="0.2">
      <c r="A22" s="1" t="s">
        <v>155</v>
      </c>
      <c r="C22">
        <f t="shared" si="12"/>
        <v>40</v>
      </c>
      <c r="D22">
        <f t="shared" si="13"/>
        <v>6</v>
      </c>
      <c r="E22" s="3">
        <f t="shared" si="14"/>
        <v>6.666666666666667</v>
      </c>
      <c r="AD22">
        <v>6</v>
      </c>
      <c r="AI22">
        <v>5</v>
      </c>
      <c r="AJ22">
        <v>9</v>
      </c>
      <c r="AL22">
        <v>4</v>
      </c>
      <c r="BF22">
        <v>8</v>
      </c>
      <c r="BG22">
        <v>8</v>
      </c>
      <c r="BN22" s="1" t="str">
        <f t="shared" si="15"/>
        <v>Heap MEW</v>
      </c>
    </row>
    <row r="23" spans="1:66" x14ac:dyDescent="0.2">
      <c r="A23" s="1" t="s">
        <v>94</v>
      </c>
      <c r="B23" s="6">
        <v>1</v>
      </c>
      <c r="C23">
        <f t="shared" si="12"/>
        <v>40</v>
      </c>
      <c r="D23">
        <f t="shared" si="13"/>
        <v>6</v>
      </c>
      <c r="E23" s="3">
        <f t="shared" si="14"/>
        <v>6.666666666666667</v>
      </c>
      <c r="AA23">
        <v>6</v>
      </c>
      <c r="AD23">
        <v>5</v>
      </c>
      <c r="AG23">
        <v>4</v>
      </c>
      <c r="AH23">
        <v>7</v>
      </c>
      <c r="AT23">
        <v>8</v>
      </c>
      <c r="AV23" s="1">
        <v>10</v>
      </c>
      <c r="BN23" s="1" t="str">
        <f t="shared" si="15"/>
        <v>Aiton KMH</v>
      </c>
    </row>
    <row r="24" spans="1:66" x14ac:dyDescent="0.2">
      <c r="A24" s="1" t="s">
        <v>235</v>
      </c>
      <c r="C24">
        <f t="shared" si="12"/>
        <v>40</v>
      </c>
      <c r="D24">
        <f t="shared" si="13"/>
        <v>9</v>
      </c>
      <c r="E24" s="3">
        <f t="shared" si="14"/>
        <v>4.4444444444444446</v>
      </c>
      <c r="AY24">
        <v>3</v>
      </c>
      <c r="AZ24">
        <v>5</v>
      </c>
      <c r="BA24">
        <v>7</v>
      </c>
      <c r="BB24">
        <v>1</v>
      </c>
      <c r="BC24">
        <v>3</v>
      </c>
      <c r="BD24">
        <v>8</v>
      </c>
      <c r="BE24">
        <v>4</v>
      </c>
      <c r="BG24">
        <v>4</v>
      </c>
      <c r="BH24">
        <v>5</v>
      </c>
      <c r="BN24" s="1" t="str">
        <f t="shared" si="15"/>
        <v>Godby RA</v>
      </c>
    </row>
    <row r="25" spans="1:66" x14ac:dyDescent="0.2">
      <c r="A25" s="1" t="s">
        <v>154</v>
      </c>
      <c r="C25">
        <f t="shared" si="12"/>
        <v>39</v>
      </c>
      <c r="D25">
        <f t="shared" si="13"/>
        <v>6</v>
      </c>
      <c r="E25" s="3">
        <f t="shared" si="14"/>
        <v>6.5</v>
      </c>
      <c r="AB25">
        <v>7</v>
      </c>
      <c r="AC25">
        <v>7</v>
      </c>
      <c r="AD25">
        <v>9</v>
      </c>
      <c r="AF25">
        <v>3</v>
      </c>
      <c r="AJ25">
        <v>4</v>
      </c>
      <c r="AK25">
        <v>9</v>
      </c>
      <c r="BN25" s="1" t="str">
        <f t="shared" si="15"/>
        <v>Harrison-Wood D</v>
      </c>
    </row>
    <row r="26" spans="1:66" x14ac:dyDescent="0.2">
      <c r="A26" s="1" t="s">
        <v>229</v>
      </c>
      <c r="C26">
        <f t="shared" si="12"/>
        <v>36</v>
      </c>
      <c r="D26">
        <f t="shared" si="13"/>
        <v>5</v>
      </c>
      <c r="E26" s="3">
        <f t="shared" si="14"/>
        <v>7.2</v>
      </c>
      <c r="S26">
        <v>7</v>
      </c>
      <c r="U26">
        <v>4</v>
      </c>
      <c r="V26">
        <v>7</v>
      </c>
      <c r="AP26">
        <v>10</v>
      </c>
      <c r="AQ26">
        <v>8</v>
      </c>
      <c r="BN26" s="1" t="str">
        <f t="shared" si="15"/>
        <v>French MR</v>
      </c>
    </row>
    <row r="27" spans="1:66" x14ac:dyDescent="0.2">
      <c r="A27" s="1" t="s">
        <v>36</v>
      </c>
      <c r="B27" s="6">
        <v>1</v>
      </c>
      <c r="C27">
        <f t="shared" si="12"/>
        <v>36</v>
      </c>
      <c r="D27">
        <f t="shared" si="13"/>
        <v>5</v>
      </c>
      <c r="E27" s="3">
        <f t="shared" si="14"/>
        <v>7.2</v>
      </c>
      <c r="L27">
        <v>5</v>
      </c>
      <c r="R27" s="1">
        <v>10</v>
      </c>
      <c r="AG27">
        <v>5</v>
      </c>
      <c r="AH27">
        <v>8</v>
      </c>
      <c r="AI27">
        <v>8</v>
      </c>
      <c r="BN27" s="1" t="str">
        <f t="shared" si="15"/>
        <v>Trimmer PC</v>
      </c>
    </row>
    <row r="28" spans="1:66" x14ac:dyDescent="0.2">
      <c r="A28" s="1" t="s">
        <v>124</v>
      </c>
      <c r="C28">
        <f t="shared" si="12"/>
        <v>34</v>
      </c>
      <c r="D28">
        <f t="shared" si="13"/>
        <v>4</v>
      </c>
      <c r="E28" s="3">
        <f t="shared" si="14"/>
        <v>8.5</v>
      </c>
      <c r="AU28">
        <v>6</v>
      </c>
      <c r="AV28">
        <v>9</v>
      </c>
      <c r="AY28">
        <v>10</v>
      </c>
      <c r="AZ28">
        <v>9</v>
      </c>
      <c r="BN28" s="1" t="str">
        <f t="shared" si="15"/>
        <v>Croker DJ</v>
      </c>
    </row>
    <row r="29" spans="1:66" x14ac:dyDescent="0.2">
      <c r="A29" s="1" t="s">
        <v>33</v>
      </c>
      <c r="B29" s="6">
        <v>1</v>
      </c>
      <c r="C29">
        <f t="shared" si="12"/>
        <v>34</v>
      </c>
      <c r="D29">
        <f t="shared" si="13"/>
        <v>4</v>
      </c>
      <c r="E29" s="3">
        <f t="shared" si="14"/>
        <v>8.5</v>
      </c>
      <c r="AK29">
        <v>6</v>
      </c>
      <c r="AL29">
        <v>7</v>
      </c>
      <c r="AM29" s="1">
        <v>12</v>
      </c>
      <c r="AN29">
        <v>9</v>
      </c>
      <c r="BN29" s="1" t="str">
        <f t="shared" si="15"/>
        <v>Wiggins DCD</v>
      </c>
    </row>
    <row r="30" spans="1:66" x14ac:dyDescent="0.2">
      <c r="A30" s="1" t="s">
        <v>34</v>
      </c>
      <c r="B30" s="6">
        <v>2</v>
      </c>
      <c r="C30">
        <f t="shared" si="12"/>
        <v>33</v>
      </c>
      <c r="D30">
        <f t="shared" si="13"/>
        <v>3</v>
      </c>
      <c r="E30" s="3">
        <f t="shared" si="14"/>
        <v>11</v>
      </c>
      <c r="BA30" s="1">
        <v>13</v>
      </c>
      <c r="BB30">
        <v>9</v>
      </c>
      <c r="BC30" s="1">
        <v>11</v>
      </c>
      <c r="BN30" s="1" t="str">
        <f t="shared" si="15"/>
        <v>Solomon EW</v>
      </c>
    </row>
    <row r="31" spans="1:66" x14ac:dyDescent="0.2">
      <c r="A31" s="1" t="s">
        <v>66</v>
      </c>
      <c r="B31" s="6">
        <v>1</v>
      </c>
      <c r="C31">
        <f t="shared" si="12"/>
        <v>33</v>
      </c>
      <c r="D31">
        <f t="shared" si="13"/>
        <v>4</v>
      </c>
      <c r="E31" s="3">
        <f t="shared" si="14"/>
        <v>8.25</v>
      </c>
      <c r="AQ31">
        <v>6</v>
      </c>
      <c r="AR31" s="1">
        <v>11</v>
      </c>
      <c r="AS31">
        <v>8</v>
      </c>
      <c r="AX31">
        <v>8</v>
      </c>
      <c r="BN31" s="1" t="str">
        <f t="shared" si="15"/>
        <v>Noble GW</v>
      </c>
    </row>
    <row r="32" spans="1:66" x14ac:dyDescent="0.2">
      <c r="A32" s="1" t="s">
        <v>118</v>
      </c>
      <c r="B32" s="6">
        <v>1</v>
      </c>
      <c r="C32">
        <f t="shared" si="12"/>
        <v>32</v>
      </c>
      <c r="D32">
        <f t="shared" si="13"/>
        <v>4</v>
      </c>
      <c r="E32" s="3">
        <f t="shared" si="14"/>
        <v>8</v>
      </c>
      <c r="AL32" s="1">
        <v>11</v>
      </c>
      <c r="AM32">
        <v>6</v>
      </c>
      <c r="AO32">
        <v>6</v>
      </c>
      <c r="AP32">
        <v>9</v>
      </c>
      <c r="BN32" s="1" t="str">
        <f t="shared" si="15"/>
        <v>Comish S</v>
      </c>
    </row>
    <row r="33" spans="1:66" x14ac:dyDescent="0.2">
      <c r="A33" s="1" t="s">
        <v>561</v>
      </c>
      <c r="C33">
        <f t="shared" si="12"/>
        <v>32</v>
      </c>
      <c r="D33">
        <f t="shared" si="13"/>
        <v>4</v>
      </c>
      <c r="E33" s="3">
        <f t="shared" si="14"/>
        <v>8</v>
      </c>
      <c r="BE33">
        <v>7</v>
      </c>
      <c r="BH33">
        <v>10</v>
      </c>
      <c r="BI33">
        <v>8</v>
      </c>
      <c r="BM33">
        <v>7</v>
      </c>
      <c r="BN33" s="1" t="str">
        <f t="shared" si="15"/>
        <v>Fidler PJM</v>
      </c>
    </row>
    <row r="34" spans="1:66" x14ac:dyDescent="0.2">
      <c r="A34" s="1" t="s">
        <v>160</v>
      </c>
      <c r="B34" s="6">
        <v>1</v>
      </c>
      <c r="C34">
        <f t="shared" si="12"/>
        <v>32</v>
      </c>
      <c r="D34">
        <f t="shared" si="13"/>
        <v>4</v>
      </c>
      <c r="E34" s="3">
        <f t="shared" si="14"/>
        <v>8</v>
      </c>
      <c r="BG34">
        <v>9</v>
      </c>
      <c r="BI34">
        <v>7</v>
      </c>
      <c r="BL34" s="1">
        <v>12</v>
      </c>
      <c r="BM34">
        <v>4</v>
      </c>
      <c r="BN34" s="1" t="str">
        <f t="shared" si="15"/>
        <v>Lloyd-Pratt B</v>
      </c>
    </row>
    <row r="35" spans="1:66" x14ac:dyDescent="0.2">
      <c r="A35" s="1" t="s">
        <v>223</v>
      </c>
      <c r="B35" s="6">
        <v>1</v>
      </c>
      <c r="C35">
        <f t="shared" si="12"/>
        <v>31</v>
      </c>
      <c r="D35">
        <f t="shared" si="13"/>
        <v>3</v>
      </c>
      <c r="E35" s="3">
        <f t="shared" si="14"/>
        <v>10.333333333333334</v>
      </c>
      <c r="K35" s="1">
        <v>13</v>
      </c>
      <c r="T35">
        <v>9</v>
      </c>
      <c r="X35">
        <v>9</v>
      </c>
      <c r="BN35" s="1" t="str">
        <f t="shared" si="15"/>
        <v>Patel SR</v>
      </c>
    </row>
    <row r="36" spans="1:66" x14ac:dyDescent="0.2">
      <c r="A36" s="1" t="s">
        <v>28</v>
      </c>
      <c r="C36">
        <f t="shared" si="12"/>
        <v>30</v>
      </c>
      <c r="D36">
        <f t="shared" si="13"/>
        <v>4</v>
      </c>
      <c r="E36" s="3">
        <f t="shared" si="14"/>
        <v>7.5</v>
      </c>
      <c r="P36">
        <v>6</v>
      </c>
      <c r="R36">
        <v>10</v>
      </c>
      <c r="X36">
        <v>9</v>
      </c>
      <c r="Z36">
        <v>5</v>
      </c>
      <c r="BN36" s="1" t="str">
        <f t="shared" si="15"/>
        <v>Evans MT</v>
      </c>
    </row>
    <row r="37" spans="1:66" x14ac:dyDescent="0.2">
      <c r="A37" s="1" t="s">
        <v>230</v>
      </c>
      <c r="B37" s="6">
        <v>1</v>
      </c>
      <c r="C37">
        <f t="shared" si="12"/>
        <v>29</v>
      </c>
      <c r="D37">
        <f t="shared" si="13"/>
        <v>3</v>
      </c>
      <c r="E37" s="3">
        <f t="shared" si="14"/>
        <v>9.6666666666666661</v>
      </c>
      <c r="AY37">
        <v>7</v>
      </c>
      <c r="BC37">
        <v>9</v>
      </c>
      <c r="BH37" s="1">
        <v>13</v>
      </c>
      <c r="BN37" s="1" t="str">
        <f t="shared" si="15"/>
        <v>Hands PW</v>
      </c>
    </row>
    <row r="38" spans="1:66" x14ac:dyDescent="0.2">
      <c r="A38" s="1" t="s">
        <v>69</v>
      </c>
      <c r="B38" s="6">
        <v>1</v>
      </c>
      <c r="C38">
        <f t="shared" ref="C38:C69" si="16">SUM(F38:BM38)</f>
        <v>29</v>
      </c>
      <c r="D38">
        <f t="shared" ref="D38:D69" si="17">COUNT(F38:BM38)</f>
        <v>3</v>
      </c>
      <c r="E38" s="3">
        <f t="shared" ref="E38:E69" si="18">AVERAGE(F38:BM38)</f>
        <v>9.6666666666666661</v>
      </c>
      <c r="BB38">
        <v>10</v>
      </c>
      <c r="BF38" s="1">
        <v>11</v>
      </c>
      <c r="BI38">
        <v>8</v>
      </c>
      <c r="BN38" s="1" t="str">
        <f t="shared" ref="BN38:BN69" si="19">A38</f>
        <v>Murray M</v>
      </c>
    </row>
    <row r="39" spans="1:66" x14ac:dyDescent="0.2">
      <c r="A39" s="1" t="s">
        <v>104</v>
      </c>
      <c r="C39">
        <f t="shared" si="16"/>
        <v>29</v>
      </c>
      <c r="D39">
        <f t="shared" si="17"/>
        <v>5</v>
      </c>
      <c r="E39" s="3">
        <f t="shared" si="18"/>
        <v>5.8</v>
      </c>
      <c r="AU39">
        <v>7</v>
      </c>
      <c r="AV39">
        <v>5</v>
      </c>
      <c r="AW39">
        <v>7</v>
      </c>
      <c r="AX39">
        <v>6</v>
      </c>
      <c r="AZ39">
        <v>4</v>
      </c>
      <c r="BN39" s="1" t="str">
        <f t="shared" si="19"/>
        <v>Bond ID</v>
      </c>
    </row>
    <row r="40" spans="1:66" x14ac:dyDescent="0.2">
      <c r="A40" s="1" t="s">
        <v>362</v>
      </c>
      <c r="B40" s="6">
        <v>1</v>
      </c>
      <c r="C40">
        <f t="shared" si="16"/>
        <v>28</v>
      </c>
      <c r="D40">
        <f t="shared" si="17"/>
        <v>3</v>
      </c>
      <c r="E40" s="3">
        <f t="shared" si="18"/>
        <v>9.3333333333333339</v>
      </c>
      <c r="AY40">
        <v>7</v>
      </c>
      <c r="BE40">
        <v>12</v>
      </c>
      <c r="BF40">
        <v>9</v>
      </c>
      <c r="BN40" s="1" t="str">
        <f t="shared" si="19"/>
        <v>Hemsted SR</v>
      </c>
    </row>
    <row r="41" spans="1:66" x14ac:dyDescent="0.2">
      <c r="A41" s="1" t="s">
        <v>35</v>
      </c>
      <c r="B41" s="6">
        <v>1</v>
      </c>
      <c r="C41">
        <f t="shared" si="16"/>
        <v>28</v>
      </c>
      <c r="D41">
        <f t="shared" si="17"/>
        <v>4</v>
      </c>
      <c r="E41" s="3">
        <f t="shared" si="18"/>
        <v>7</v>
      </c>
      <c r="AW41">
        <v>4</v>
      </c>
      <c r="BB41">
        <v>5</v>
      </c>
      <c r="BD41" s="1">
        <v>10</v>
      </c>
      <c r="BE41">
        <v>9</v>
      </c>
      <c r="BN41" s="1" t="str">
        <f t="shared" si="19"/>
        <v>Prichard CHL</v>
      </c>
    </row>
    <row r="42" spans="1:66" x14ac:dyDescent="0.2">
      <c r="A42" s="1" t="s">
        <v>101</v>
      </c>
      <c r="B42" s="6">
        <v>1</v>
      </c>
      <c r="C42">
        <f t="shared" si="16"/>
        <v>27</v>
      </c>
      <c r="D42">
        <f t="shared" si="17"/>
        <v>3</v>
      </c>
      <c r="E42" s="3">
        <f t="shared" si="18"/>
        <v>9</v>
      </c>
      <c r="Z42">
        <v>8</v>
      </c>
      <c r="AA42">
        <v>7</v>
      </c>
      <c r="AB42" s="1">
        <v>12</v>
      </c>
      <c r="BN42" s="1" t="str">
        <f t="shared" si="19"/>
        <v>Beijderwellen R</v>
      </c>
    </row>
    <row r="43" spans="1:66" x14ac:dyDescent="0.2">
      <c r="A43" s="1" t="s">
        <v>110</v>
      </c>
      <c r="B43" s="6">
        <v>1</v>
      </c>
      <c r="C43">
        <f t="shared" si="16"/>
        <v>26</v>
      </c>
      <c r="D43">
        <f t="shared" si="17"/>
        <v>3</v>
      </c>
      <c r="E43" s="3">
        <f t="shared" si="18"/>
        <v>8.6666666666666661</v>
      </c>
      <c r="AF43">
        <v>7</v>
      </c>
      <c r="AG43" s="1">
        <v>11</v>
      </c>
      <c r="AH43">
        <v>8</v>
      </c>
      <c r="BN43" s="1" t="str">
        <f t="shared" si="19"/>
        <v>Burge TR</v>
      </c>
    </row>
    <row r="44" spans="1:66" x14ac:dyDescent="0.2">
      <c r="A44" s="1" t="s">
        <v>85</v>
      </c>
      <c r="B44" s="6">
        <v>2</v>
      </c>
      <c r="C44">
        <f t="shared" si="16"/>
        <v>25</v>
      </c>
      <c r="D44">
        <f t="shared" si="17"/>
        <v>3</v>
      </c>
      <c r="E44" s="3">
        <f t="shared" si="18"/>
        <v>8.3333333333333339</v>
      </c>
      <c r="V44" s="1">
        <v>10</v>
      </c>
      <c r="X44" s="1">
        <v>9</v>
      </c>
      <c r="Y44">
        <v>6</v>
      </c>
      <c r="BN44" s="1" t="str">
        <f t="shared" si="19"/>
        <v>Le Moignan AS</v>
      </c>
    </row>
    <row r="45" spans="1:66" x14ac:dyDescent="0.2">
      <c r="A45" s="1" t="s">
        <v>93</v>
      </c>
      <c r="C45">
        <f t="shared" si="16"/>
        <v>24</v>
      </c>
      <c r="D45">
        <f t="shared" si="17"/>
        <v>4</v>
      </c>
      <c r="E45" s="3">
        <f t="shared" si="18"/>
        <v>6</v>
      </c>
      <c r="AK45">
        <v>4</v>
      </c>
      <c r="AM45">
        <v>7</v>
      </c>
      <c r="AN45">
        <v>4</v>
      </c>
      <c r="BC45">
        <v>9</v>
      </c>
      <c r="BN45" s="1" t="str">
        <f t="shared" si="19"/>
        <v>Hope AB</v>
      </c>
    </row>
    <row r="46" spans="1:66" x14ac:dyDescent="0.2">
      <c r="A46" s="1" t="s">
        <v>222</v>
      </c>
      <c r="C46">
        <f t="shared" si="16"/>
        <v>24</v>
      </c>
      <c r="D46">
        <f t="shared" si="17"/>
        <v>5</v>
      </c>
      <c r="E46" s="3">
        <f t="shared" si="18"/>
        <v>4.8</v>
      </c>
      <c r="Q46">
        <v>5</v>
      </c>
      <c r="R46">
        <v>6</v>
      </c>
      <c r="U46">
        <v>5</v>
      </c>
      <c r="V46">
        <v>4</v>
      </c>
      <c r="AI46">
        <v>4</v>
      </c>
      <c r="BN46" s="1" t="str">
        <f t="shared" si="19"/>
        <v>Tibble LG</v>
      </c>
    </row>
    <row r="47" spans="1:66" x14ac:dyDescent="0.2">
      <c r="A47" s="1" t="s">
        <v>81</v>
      </c>
      <c r="B47" s="6">
        <v>1</v>
      </c>
      <c r="C47">
        <f t="shared" si="16"/>
        <v>24</v>
      </c>
      <c r="D47">
        <f t="shared" si="17"/>
        <v>4</v>
      </c>
      <c r="E47" s="3">
        <f t="shared" si="18"/>
        <v>6</v>
      </c>
      <c r="G47">
        <v>3</v>
      </c>
      <c r="H47" s="1">
        <v>12</v>
      </c>
      <c r="AC47">
        <v>5</v>
      </c>
      <c r="AE47">
        <v>4</v>
      </c>
      <c r="BN47" s="1" t="str">
        <f t="shared" si="19"/>
        <v>Kibble DJ</v>
      </c>
    </row>
    <row r="48" spans="1:66" x14ac:dyDescent="0.2">
      <c r="A48" s="1" t="s">
        <v>54</v>
      </c>
      <c r="B48" s="6">
        <v>1</v>
      </c>
      <c r="C48">
        <f t="shared" si="16"/>
        <v>23</v>
      </c>
      <c r="D48">
        <f t="shared" si="17"/>
        <v>2</v>
      </c>
      <c r="E48" s="3">
        <f t="shared" si="18"/>
        <v>11.5</v>
      </c>
      <c r="BB48" s="1">
        <v>13</v>
      </c>
      <c r="BH48">
        <v>10</v>
      </c>
      <c r="BN48" s="1" t="str">
        <f t="shared" si="19"/>
        <v>Prichard WdeB</v>
      </c>
    </row>
    <row r="49" spans="1:66" x14ac:dyDescent="0.2">
      <c r="A49" s="1" t="s">
        <v>38</v>
      </c>
      <c r="C49">
        <f t="shared" si="16"/>
        <v>23</v>
      </c>
      <c r="D49">
        <f t="shared" si="17"/>
        <v>3</v>
      </c>
      <c r="E49" s="3">
        <f t="shared" si="18"/>
        <v>7.666666666666667</v>
      </c>
      <c r="W49">
        <v>6</v>
      </c>
      <c r="AB49">
        <v>9</v>
      </c>
      <c r="AE49">
        <v>8</v>
      </c>
      <c r="BN49" s="1" t="str">
        <f t="shared" si="19"/>
        <v>Duckworth ET</v>
      </c>
    </row>
    <row r="50" spans="1:66" x14ac:dyDescent="0.2">
      <c r="A50" s="1" t="s">
        <v>512</v>
      </c>
      <c r="C50">
        <f t="shared" si="16"/>
        <v>23</v>
      </c>
      <c r="D50">
        <f t="shared" si="17"/>
        <v>4</v>
      </c>
      <c r="E50" s="3">
        <f t="shared" si="18"/>
        <v>5.75</v>
      </c>
      <c r="K50">
        <v>3</v>
      </c>
      <c r="L50">
        <v>9</v>
      </c>
      <c r="M50">
        <v>6</v>
      </c>
      <c r="N50">
        <v>5</v>
      </c>
      <c r="BN50" s="1" t="str">
        <f t="shared" si="19"/>
        <v>Powe JJ</v>
      </c>
    </row>
    <row r="51" spans="1:66" x14ac:dyDescent="0.2">
      <c r="A51" s="1" t="s">
        <v>389</v>
      </c>
      <c r="B51" s="6">
        <v>1</v>
      </c>
      <c r="C51">
        <f t="shared" si="16"/>
        <v>23</v>
      </c>
      <c r="D51">
        <f t="shared" si="17"/>
        <v>3</v>
      </c>
      <c r="E51" s="3">
        <f t="shared" si="18"/>
        <v>7.666666666666667</v>
      </c>
      <c r="J51">
        <v>7</v>
      </c>
      <c r="K51">
        <v>6</v>
      </c>
      <c r="M51" s="1">
        <v>10</v>
      </c>
      <c r="BN51" s="1" t="str">
        <f t="shared" si="19"/>
        <v>Murray S</v>
      </c>
    </row>
    <row r="52" spans="1:66" x14ac:dyDescent="0.2">
      <c r="A52" s="1" t="s">
        <v>761</v>
      </c>
      <c r="B52" s="6">
        <v>1</v>
      </c>
      <c r="C52">
        <f t="shared" si="16"/>
        <v>23</v>
      </c>
      <c r="D52">
        <f t="shared" si="17"/>
        <v>2</v>
      </c>
      <c r="E52" s="3">
        <f t="shared" si="18"/>
        <v>11.5</v>
      </c>
      <c r="H52">
        <v>10</v>
      </c>
      <c r="I52" s="1">
        <v>13</v>
      </c>
      <c r="BN52" s="1" t="str">
        <f t="shared" si="19"/>
        <v>Wade A</v>
      </c>
    </row>
    <row r="53" spans="1:66" x14ac:dyDescent="0.2">
      <c r="A53" s="1" t="s">
        <v>192</v>
      </c>
      <c r="B53" s="6">
        <v>1</v>
      </c>
      <c r="C53">
        <f t="shared" si="16"/>
        <v>22</v>
      </c>
      <c r="D53">
        <f t="shared" si="17"/>
        <v>3</v>
      </c>
      <c r="E53" s="3">
        <f t="shared" si="18"/>
        <v>7.333333333333333</v>
      </c>
      <c r="AO53">
        <v>4</v>
      </c>
      <c r="AQ53">
        <v>7</v>
      </c>
      <c r="AT53">
        <v>11</v>
      </c>
      <c r="BN53" s="1" t="str">
        <f t="shared" si="19"/>
        <v>Walters JO</v>
      </c>
    </row>
    <row r="54" spans="1:66" x14ac:dyDescent="0.2">
      <c r="A54" s="1" t="s">
        <v>37</v>
      </c>
      <c r="C54">
        <f t="shared" si="16"/>
        <v>20</v>
      </c>
      <c r="D54">
        <f t="shared" si="17"/>
        <v>3</v>
      </c>
      <c r="E54" s="3">
        <f t="shared" si="18"/>
        <v>6.666666666666667</v>
      </c>
      <c r="AU54">
        <v>4</v>
      </c>
      <c r="AV54">
        <v>9</v>
      </c>
      <c r="AW54">
        <v>7</v>
      </c>
      <c r="BN54" s="1" t="str">
        <f t="shared" si="19"/>
        <v>Bell E</v>
      </c>
    </row>
    <row r="55" spans="1:66" x14ac:dyDescent="0.2">
      <c r="A55" s="1" t="s">
        <v>148</v>
      </c>
      <c r="C55">
        <f t="shared" si="16"/>
        <v>20</v>
      </c>
      <c r="D55">
        <f t="shared" si="17"/>
        <v>3</v>
      </c>
      <c r="E55" s="3">
        <f t="shared" si="18"/>
        <v>6.666666666666667</v>
      </c>
      <c r="AP55">
        <v>5</v>
      </c>
      <c r="AR55">
        <v>7</v>
      </c>
      <c r="AT55">
        <v>8</v>
      </c>
      <c r="BN55" s="1" t="str">
        <f t="shared" si="19"/>
        <v>Guest JE</v>
      </c>
    </row>
    <row r="56" spans="1:66" x14ac:dyDescent="0.2">
      <c r="A56" s="1" t="s">
        <v>375</v>
      </c>
      <c r="B56" s="6">
        <v>1</v>
      </c>
      <c r="C56">
        <f t="shared" si="16"/>
        <v>20</v>
      </c>
      <c r="D56">
        <f t="shared" si="17"/>
        <v>3</v>
      </c>
      <c r="E56" s="3">
        <f t="shared" si="18"/>
        <v>6.666666666666667</v>
      </c>
      <c r="AX56">
        <v>4</v>
      </c>
      <c r="AY56">
        <v>6</v>
      </c>
      <c r="AZ56" s="1">
        <v>10</v>
      </c>
      <c r="BN56" s="1" t="str">
        <f t="shared" si="19"/>
        <v>Phillips JGC</v>
      </c>
    </row>
    <row r="57" spans="1:66" x14ac:dyDescent="0.2">
      <c r="A57" s="1" t="s">
        <v>158</v>
      </c>
      <c r="C57">
        <f t="shared" si="16"/>
        <v>20</v>
      </c>
      <c r="D57">
        <f t="shared" si="17"/>
        <v>4</v>
      </c>
      <c r="E57" s="3">
        <f t="shared" si="18"/>
        <v>5</v>
      </c>
      <c r="AQ57">
        <v>3</v>
      </c>
      <c r="AT57">
        <v>5</v>
      </c>
      <c r="AU57">
        <v>7</v>
      </c>
      <c r="AV57">
        <v>5</v>
      </c>
      <c r="BN57" s="1" t="str">
        <f t="shared" si="19"/>
        <v>Hilditch JR</v>
      </c>
    </row>
    <row r="58" spans="1:66" x14ac:dyDescent="0.2">
      <c r="A58" s="1" t="s">
        <v>492</v>
      </c>
      <c r="C58">
        <f t="shared" si="16"/>
        <v>20</v>
      </c>
      <c r="D58">
        <f t="shared" si="17"/>
        <v>3</v>
      </c>
      <c r="E58" s="3">
        <f t="shared" si="18"/>
        <v>6.666666666666667</v>
      </c>
      <c r="G58">
        <v>8</v>
      </c>
      <c r="H58">
        <v>7</v>
      </c>
      <c r="I58">
        <v>5</v>
      </c>
      <c r="BN58" s="1" t="str">
        <f t="shared" si="19"/>
        <v>Hallam O</v>
      </c>
    </row>
    <row r="59" spans="1:66" x14ac:dyDescent="0.2">
      <c r="A59" s="1" t="s">
        <v>245</v>
      </c>
      <c r="B59" s="6">
        <v>1</v>
      </c>
      <c r="C59">
        <f t="shared" si="16"/>
        <v>19</v>
      </c>
      <c r="D59">
        <f t="shared" si="17"/>
        <v>2</v>
      </c>
      <c r="E59" s="3">
        <f t="shared" si="18"/>
        <v>9.5</v>
      </c>
      <c r="AR59">
        <v>9</v>
      </c>
      <c r="AS59">
        <v>10</v>
      </c>
      <c r="BN59" s="1" t="str">
        <f t="shared" si="19"/>
        <v>Hyne NG</v>
      </c>
    </row>
    <row r="60" spans="1:66" x14ac:dyDescent="0.2">
      <c r="A60" s="1" t="s">
        <v>249</v>
      </c>
      <c r="B60" s="6">
        <v>1</v>
      </c>
      <c r="C60">
        <f t="shared" si="16"/>
        <v>19</v>
      </c>
      <c r="D60">
        <f t="shared" si="17"/>
        <v>2</v>
      </c>
      <c r="E60" s="3">
        <f t="shared" si="18"/>
        <v>9.5</v>
      </c>
      <c r="U60" s="1">
        <v>11</v>
      </c>
      <c r="W60">
        <v>8</v>
      </c>
      <c r="BN60" s="1" t="str">
        <f t="shared" si="19"/>
        <v>Burch JA</v>
      </c>
    </row>
    <row r="61" spans="1:66" x14ac:dyDescent="0.2">
      <c r="A61" s="1" t="s">
        <v>333</v>
      </c>
      <c r="C61">
        <f t="shared" si="16"/>
        <v>19</v>
      </c>
      <c r="D61">
        <f t="shared" si="17"/>
        <v>5</v>
      </c>
      <c r="E61" s="3">
        <f t="shared" si="18"/>
        <v>3.8</v>
      </c>
      <c r="BD61">
        <v>3</v>
      </c>
      <c r="BF61">
        <v>1</v>
      </c>
      <c r="BG61">
        <v>6</v>
      </c>
      <c r="BJ61">
        <v>4</v>
      </c>
      <c r="BK61">
        <v>5</v>
      </c>
      <c r="BN61" s="1" t="str">
        <f t="shared" si="19"/>
        <v>Sessions KMO Miss</v>
      </c>
    </row>
    <row r="62" spans="1:66" x14ac:dyDescent="0.2">
      <c r="A62" s="1" t="s">
        <v>103</v>
      </c>
      <c r="C62">
        <f t="shared" si="16"/>
        <v>18</v>
      </c>
      <c r="D62">
        <f t="shared" si="17"/>
        <v>3</v>
      </c>
      <c r="E62" s="3">
        <f t="shared" si="18"/>
        <v>6</v>
      </c>
      <c r="BH62">
        <v>5</v>
      </c>
      <c r="BJ62">
        <v>7</v>
      </c>
      <c r="BK62">
        <v>6</v>
      </c>
      <c r="BN62" s="1" t="str">
        <f t="shared" si="19"/>
        <v>Borrett G</v>
      </c>
    </row>
    <row r="63" spans="1:66" x14ac:dyDescent="0.2">
      <c r="A63" s="1" t="s">
        <v>56</v>
      </c>
      <c r="C63">
        <f t="shared" si="16"/>
        <v>18</v>
      </c>
      <c r="D63">
        <f t="shared" si="17"/>
        <v>3</v>
      </c>
      <c r="E63" s="3">
        <f t="shared" si="18"/>
        <v>6</v>
      </c>
      <c r="BE63">
        <v>5</v>
      </c>
      <c r="BF63">
        <v>7</v>
      </c>
      <c r="BJ63">
        <v>6</v>
      </c>
      <c r="BN63" s="1" t="str">
        <f t="shared" si="19"/>
        <v>Prichard DMC</v>
      </c>
    </row>
    <row r="64" spans="1:66" x14ac:dyDescent="0.2">
      <c r="A64" s="1" t="s">
        <v>59</v>
      </c>
      <c r="C64">
        <f t="shared" si="16"/>
        <v>18</v>
      </c>
      <c r="D64">
        <f t="shared" si="17"/>
        <v>4</v>
      </c>
      <c r="E64" s="3">
        <f t="shared" si="18"/>
        <v>4.5</v>
      </c>
      <c r="W64">
        <v>5</v>
      </c>
      <c r="Y64">
        <v>4</v>
      </c>
      <c r="Z64">
        <v>7</v>
      </c>
      <c r="AH64">
        <v>2</v>
      </c>
      <c r="BN64" s="1" t="str">
        <f t="shared" si="19"/>
        <v>Patmore CJ</v>
      </c>
    </row>
    <row r="65" spans="1:66" x14ac:dyDescent="0.2">
      <c r="A65" s="1" t="s">
        <v>142</v>
      </c>
      <c r="C65">
        <f t="shared" si="16"/>
        <v>17</v>
      </c>
      <c r="D65">
        <f t="shared" si="17"/>
        <v>2</v>
      </c>
      <c r="E65" s="3">
        <f t="shared" si="18"/>
        <v>8.5</v>
      </c>
      <c r="AB65">
        <v>9</v>
      </c>
      <c r="AC65">
        <v>8</v>
      </c>
      <c r="BN65" s="1" t="str">
        <f t="shared" si="19"/>
        <v>Gibbons JB</v>
      </c>
    </row>
    <row r="66" spans="1:66" x14ac:dyDescent="0.2">
      <c r="A66" s="1" t="s">
        <v>556</v>
      </c>
      <c r="B66" s="6">
        <v>1</v>
      </c>
      <c r="C66">
        <f t="shared" si="16"/>
        <v>17</v>
      </c>
      <c r="D66">
        <f t="shared" si="17"/>
        <v>3</v>
      </c>
      <c r="E66" s="3">
        <f t="shared" si="18"/>
        <v>5.666666666666667</v>
      </c>
      <c r="BJ66">
        <v>4</v>
      </c>
      <c r="BL66">
        <v>4</v>
      </c>
      <c r="BM66" s="1">
        <v>9</v>
      </c>
      <c r="BN66" s="1" t="str">
        <f t="shared" si="19"/>
        <v>Rotherham EA Mrs</v>
      </c>
    </row>
    <row r="67" spans="1:66" x14ac:dyDescent="0.2">
      <c r="A67" s="1" t="s">
        <v>64</v>
      </c>
      <c r="B67" s="6">
        <v>1</v>
      </c>
      <c r="C67">
        <f t="shared" si="16"/>
        <v>16</v>
      </c>
      <c r="D67">
        <f t="shared" si="17"/>
        <v>2</v>
      </c>
      <c r="E67" s="3">
        <f t="shared" si="18"/>
        <v>8</v>
      </c>
      <c r="BJ67" s="1">
        <v>12</v>
      </c>
      <c r="BL67">
        <v>4</v>
      </c>
      <c r="BN67" s="1" t="str">
        <f t="shared" si="19"/>
        <v>O'Connor DB</v>
      </c>
    </row>
    <row r="68" spans="1:66" x14ac:dyDescent="0.2">
      <c r="A68" s="1" t="s">
        <v>557</v>
      </c>
      <c r="C68">
        <f t="shared" si="16"/>
        <v>16</v>
      </c>
      <c r="D68">
        <f t="shared" si="17"/>
        <v>2</v>
      </c>
      <c r="E68" s="3">
        <f t="shared" si="18"/>
        <v>8</v>
      </c>
      <c r="AT68">
        <v>9</v>
      </c>
      <c r="BB68">
        <v>7</v>
      </c>
      <c r="BN68" s="1" t="str">
        <f t="shared" si="19"/>
        <v>Wright SJH</v>
      </c>
    </row>
    <row r="69" spans="1:66" x14ac:dyDescent="0.2">
      <c r="A69" s="1" t="s">
        <v>188</v>
      </c>
      <c r="C69">
        <f t="shared" si="16"/>
        <v>16</v>
      </c>
      <c r="D69">
        <f t="shared" si="17"/>
        <v>2</v>
      </c>
      <c r="E69" s="3">
        <f t="shared" si="18"/>
        <v>8</v>
      </c>
      <c r="X69">
        <v>6</v>
      </c>
      <c r="Y69">
        <v>10</v>
      </c>
      <c r="BN69" s="1" t="str">
        <f t="shared" si="19"/>
        <v>Tudor GSJ</v>
      </c>
    </row>
    <row r="70" spans="1:66" x14ac:dyDescent="0.2">
      <c r="A70" s="1" t="s">
        <v>182</v>
      </c>
      <c r="B70" s="6">
        <v>1</v>
      </c>
      <c r="C70">
        <f t="shared" ref="C70:C101" si="20">SUM(F70:BM70)</f>
        <v>16</v>
      </c>
      <c r="D70">
        <f t="shared" ref="D70:D101" si="21">COUNT(F70:BM70)</f>
        <v>2</v>
      </c>
      <c r="E70" s="3">
        <f t="shared" ref="E70:E101" si="22">AVERAGE(F70:BM70)</f>
        <v>8</v>
      </c>
      <c r="N70" s="1">
        <v>10</v>
      </c>
      <c r="AR70">
        <v>6</v>
      </c>
      <c r="BN70" s="1" t="str">
        <f t="shared" ref="BN70:BN101" si="23">A70</f>
        <v>Suter MA</v>
      </c>
    </row>
    <row r="71" spans="1:66" x14ac:dyDescent="0.2">
      <c r="A71" s="1" t="s">
        <v>778</v>
      </c>
      <c r="C71">
        <f t="shared" si="20"/>
        <v>16</v>
      </c>
      <c r="D71">
        <f t="shared" si="21"/>
        <v>2</v>
      </c>
      <c r="E71" s="3">
        <f t="shared" si="22"/>
        <v>8</v>
      </c>
      <c r="G71">
        <v>8</v>
      </c>
      <c r="H71">
        <v>8</v>
      </c>
      <c r="BN71" s="1" t="str">
        <f t="shared" si="23"/>
        <v>McDiarmid A Miss</v>
      </c>
    </row>
    <row r="72" spans="1:66" x14ac:dyDescent="0.2">
      <c r="A72" s="1" t="s">
        <v>105</v>
      </c>
      <c r="C72">
        <f t="shared" si="20"/>
        <v>15</v>
      </c>
      <c r="D72">
        <f t="shared" si="21"/>
        <v>2</v>
      </c>
      <c r="E72" s="3">
        <f t="shared" si="22"/>
        <v>7.5</v>
      </c>
      <c r="BL72">
        <v>8</v>
      </c>
      <c r="BM72">
        <v>7</v>
      </c>
      <c r="BN72" s="1" t="str">
        <f t="shared" si="23"/>
        <v>Bray RW</v>
      </c>
    </row>
    <row r="73" spans="1:66" x14ac:dyDescent="0.2">
      <c r="A73" s="1" t="s">
        <v>145</v>
      </c>
      <c r="C73">
        <f t="shared" si="20"/>
        <v>15</v>
      </c>
      <c r="D73">
        <f t="shared" si="21"/>
        <v>2</v>
      </c>
      <c r="E73" s="3">
        <f t="shared" si="22"/>
        <v>7.5</v>
      </c>
      <c r="AK73">
        <v>8</v>
      </c>
      <c r="AL73">
        <v>7</v>
      </c>
      <c r="BN73" s="1" t="str">
        <f t="shared" si="23"/>
        <v>Goddard JP</v>
      </c>
    </row>
    <row r="74" spans="1:66" x14ac:dyDescent="0.2">
      <c r="A74" s="1" t="s">
        <v>246</v>
      </c>
      <c r="C74">
        <f t="shared" si="20"/>
        <v>15</v>
      </c>
      <c r="D74">
        <f t="shared" si="21"/>
        <v>3</v>
      </c>
      <c r="E74" s="3">
        <f t="shared" si="22"/>
        <v>5</v>
      </c>
      <c r="BI74">
        <v>2</v>
      </c>
      <c r="BJ74">
        <v>6</v>
      </c>
      <c r="BL74">
        <v>7</v>
      </c>
      <c r="BN74" s="1" t="str">
        <f t="shared" si="23"/>
        <v>Cooper AJ</v>
      </c>
    </row>
    <row r="75" spans="1:66" x14ac:dyDescent="0.2">
      <c r="A75" s="1" t="s">
        <v>511</v>
      </c>
      <c r="C75">
        <f t="shared" si="20"/>
        <v>15</v>
      </c>
      <c r="D75">
        <f t="shared" si="21"/>
        <v>2</v>
      </c>
      <c r="E75" s="3">
        <f t="shared" si="22"/>
        <v>7.5</v>
      </c>
      <c r="L75">
        <v>8</v>
      </c>
      <c r="M75">
        <v>7</v>
      </c>
      <c r="BN75" s="1" t="str">
        <f t="shared" si="23"/>
        <v>Gott D</v>
      </c>
    </row>
    <row r="76" spans="1:66" x14ac:dyDescent="0.2">
      <c r="A76" s="1" t="s">
        <v>12</v>
      </c>
      <c r="C76">
        <f t="shared" si="20"/>
        <v>15</v>
      </c>
      <c r="D76">
        <f t="shared" si="21"/>
        <v>4</v>
      </c>
      <c r="E76" s="3">
        <f t="shared" si="22"/>
        <v>3.75</v>
      </c>
      <c r="J76">
        <v>5</v>
      </c>
      <c r="O76">
        <v>3</v>
      </c>
      <c r="R76">
        <v>3</v>
      </c>
      <c r="AX76">
        <v>4</v>
      </c>
      <c r="BN76" s="1" t="str">
        <f t="shared" si="23"/>
        <v>Ormerod M</v>
      </c>
    </row>
    <row r="77" spans="1:66" x14ac:dyDescent="0.2">
      <c r="A77" s="1" t="s">
        <v>358</v>
      </c>
      <c r="C77">
        <f t="shared" si="20"/>
        <v>14</v>
      </c>
      <c r="D77">
        <f t="shared" si="21"/>
        <v>2</v>
      </c>
      <c r="E77" s="3">
        <f t="shared" si="22"/>
        <v>7</v>
      </c>
      <c r="AL77">
        <v>7</v>
      </c>
      <c r="AP77">
        <v>7</v>
      </c>
      <c r="BN77" s="1" t="str">
        <f t="shared" si="23"/>
        <v>Cornelius DA Miss</v>
      </c>
    </row>
    <row r="78" spans="1:66" x14ac:dyDescent="0.2">
      <c r="A78" s="1" t="s">
        <v>50</v>
      </c>
      <c r="C78">
        <f t="shared" si="20"/>
        <v>14</v>
      </c>
      <c r="D78">
        <f t="shared" si="21"/>
        <v>2</v>
      </c>
      <c r="E78" s="3">
        <f t="shared" si="22"/>
        <v>7</v>
      </c>
      <c r="AS78">
        <v>7</v>
      </c>
      <c r="AX78">
        <v>7</v>
      </c>
      <c r="BN78" s="1" t="str">
        <f t="shared" si="23"/>
        <v>Rose J</v>
      </c>
    </row>
    <row r="79" spans="1:66" x14ac:dyDescent="0.2">
      <c r="A79" s="1" t="s">
        <v>132</v>
      </c>
      <c r="C79">
        <f t="shared" si="20"/>
        <v>14</v>
      </c>
      <c r="D79">
        <f t="shared" si="21"/>
        <v>2</v>
      </c>
      <c r="E79" s="3">
        <f t="shared" si="22"/>
        <v>7</v>
      </c>
      <c r="AD79">
        <v>5</v>
      </c>
      <c r="AE79">
        <v>9</v>
      </c>
      <c r="BN79" s="1" t="str">
        <f t="shared" si="23"/>
        <v>Dyer JS</v>
      </c>
    </row>
    <row r="80" spans="1:66" x14ac:dyDescent="0.2">
      <c r="A80" s="1" t="s">
        <v>203</v>
      </c>
      <c r="C80">
        <f t="shared" si="20"/>
        <v>14</v>
      </c>
      <c r="D80">
        <f t="shared" si="21"/>
        <v>2</v>
      </c>
      <c r="E80" s="3">
        <f t="shared" si="22"/>
        <v>7</v>
      </c>
      <c r="Z80">
        <v>8</v>
      </c>
      <c r="AG80">
        <v>6</v>
      </c>
      <c r="BN80" s="1" t="str">
        <f t="shared" si="23"/>
        <v>Burrow MVM</v>
      </c>
    </row>
    <row r="81" spans="1:66" x14ac:dyDescent="0.2">
      <c r="A81" s="1" t="s">
        <v>194</v>
      </c>
      <c r="C81">
        <f t="shared" si="20"/>
        <v>14</v>
      </c>
      <c r="D81">
        <f t="shared" si="21"/>
        <v>3</v>
      </c>
      <c r="E81" s="3">
        <f t="shared" si="22"/>
        <v>4.666666666666667</v>
      </c>
      <c r="BK81">
        <v>3</v>
      </c>
      <c r="BL81">
        <v>5</v>
      </c>
      <c r="BM81">
        <v>6</v>
      </c>
      <c r="BN81" s="1" t="str">
        <f t="shared" si="23"/>
        <v>Warwick EJ Miss</v>
      </c>
    </row>
    <row r="82" spans="1:66" x14ac:dyDescent="0.2">
      <c r="A82" s="1" t="s">
        <v>216</v>
      </c>
      <c r="C82">
        <f t="shared" si="20"/>
        <v>14</v>
      </c>
      <c r="D82">
        <f t="shared" si="21"/>
        <v>2</v>
      </c>
      <c r="E82" s="3">
        <f t="shared" si="22"/>
        <v>7</v>
      </c>
      <c r="Q82">
        <v>5</v>
      </c>
      <c r="S82">
        <v>9</v>
      </c>
      <c r="BN82" s="1" t="str">
        <f t="shared" si="23"/>
        <v>Smith RM</v>
      </c>
    </row>
    <row r="83" spans="1:66" x14ac:dyDescent="0.2">
      <c r="A83" s="1" t="s">
        <v>376</v>
      </c>
      <c r="B83" s="6">
        <v>1</v>
      </c>
      <c r="C83">
        <f t="shared" si="20"/>
        <v>13</v>
      </c>
      <c r="D83">
        <f t="shared" si="21"/>
        <v>1</v>
      </c>
      <c r="E83" s="3">
        <f t="shared" si="22"/>
        <v>13</v>
      </c>
      <c r="BI83" s="1">
        <v>13</v>
      </c>
      <c r="BN83" s="1" t="str">
        <f t="shared" si="23"/>
        <v>Stride M</v>
      </c>
    </row>
    <row r="84" spans="1:66" x14ac:dyDescent="0.2">
      <c r="A84" s="1" t="s">
        <v>151</v>
      </c>
      <c r="C84">
        <f t="shared" si="20"/>
        <v>13</v>
      </c>
      <c r="D84">
        <f t="shared" si="21"/>
        <v>2</v>
      </c>
      <c r="E84" s="3">
        <f t="shared" si="22"/>
        <v>6.5</v>
      </c>
      <c r="AH84">
        <v>6</v>
      </c>
      <c r="AI84">
        <v>7</v>
      </c>
      <c r="BN84" s="1" t="str">
        <f t="shared" si="23"/>
        <v>Hallam BG</v>
      </c>
    </row>
    <row r="85" spans="1:66" x14ac:dyDescent="0.2">
      <c r="A85" s="1" t="s">
        <v>39</v>
      </c>
      <c r="C85">
        <f t="shared" si="20"/>
        <v>13</v>
      </c>
      <c r="D85">
        <f t="shared" si="21"/>
        <v>2</v>
      </c>
      <c r="E85" s="3">
        <f t="shared" si="22"/>
        <v>6.5</v>
      </c>
      <c r="AZ85">
        <v>7</v>
      </c>
      <c r="BA85">
        <v>6</v>
      </c>
      <c r="BN85" s="1" t="str">
        <f t="shared" si="23"/>
        <v>Roberts GJ</v>
      </c>
    </row>
    <row r="86" spans="1:66" x14ac:dyDescent="0.2">
      <c r="A86" s="1" t="s">
        <v>113</v>
      </c>
      <c r="C86">
        <f t="shared" si="20"/>
        <v>13</v>
      </c>
      <c r="D86">
        <f t="shared" si="21"/>
        <v>3</v>
      </c>
      <c r="E86" s="3">
        <f t="shared" si="22"/>
        <v>4.333333333333333</v>
      </c>
      <c r="AZ86">
        <v>4</v>
      </c>
      <c r="BC86">
        <v>2</v>
      </c>
      <c r="BD86">
        <v>7</v>
      </c>
      <c r="BN86" s="1" t="str">
        <f t="shared" si="23"/>
        <v>Camroux AV</v>
      </c>
    </row>
    <row r="87" spans="1:66" x14ac:dyDescent="0.2">
      <c r="A87" s="1" t="s">
        <v>74</v>
      </c>
      <c r="B87" s="6">
        <v>1</v>
      </c>
      <c r="C87">
        <f t="shared" si="20"/>
        <v>12</v>
      </c>
      <c r="D87">
        <f t="shared" si="21"/>
        <v>1</v>
      </c>
      <c r="E87" s="3">
        <f t="shared" si="22"/>
        <v>12</v>
      </c>
      <c r="AP87" s="1">
        <v>12</v>
      </c>
      <c r="BN87" s="1" t="str">
        <f t="shared" si="23"/>
        <v>Maugham DB</v>
      </c>
    </row>
    <row r="88" spans="1:66" x14ac:dyDescent="0.2">
      <c r="A88" s="1" t="s">
        <v>112</v>
      </c>
      <c r="C88">
        <f t="shared" si="20"/>
        <v>12</v>
      </c>
      <c r="D88">
        <f t="shared" si="21"/>
        <v>2</v>
      </c>
      <c r="E88" s="3">
        <f t="shared" si="22"/>
        <v>6</v>
      </c>
      <c r="AR88">
        <v>5</v>
      </c>
      <c r="AS88">
        <v>7</v>
      </c>
      <c r="BN88" s="1" t="str">
        <f t="shared" si="23"/>
        <v>Carlisle JWH</v>
      </c>
    </row>
    <row r="89" spans="1:66" x14ac:dyDescent="0.2">
      <c r="A89" s="1" t="s">
        <v>558</v>
      </c>
      <c r="C89">
        <f t="shared" si="20"/>
        <v>12</v>
      </c>
      <c r="D89">
        <f t="shared" si="21"/>
        <v>2</v>
      </c>
      <c r="E89" s="3">
        <f t="shared" si="22"/>
        <v>6</v>
      </c>
      <c r="BB89">
        <v>6</v>
      </c>
      <c r="BC89">
        <v>6</v>
      </c>
      <c r="BN89" s="1" t="str">
        <f t="shared" si="23"/>
        <v>Davren NJ</v>
      </c>
    </row>
    <row r="90" spans="1:66" x14ac:dyDescent="0.2">
      <c r="A90" s="1" t="s">
        <v>128</v>
      </c>
      <c r="C90">
        <f t="shared" si="20"/>
        <v>12</v>
      </c>
      <c r="D90">
        <f t="shared" si="21"/>
        <v>2</v>
      </c>
      <c r="E90" s="3">
        <f t="shared" si="22"/>
        <v>6</v>
      </c>
      <c r="AJ90">
        <v>9</v>
      </c>
      <c r="AL90">
        <v>3</v>
      </c>
      <c r="BN90" s="1" t="str">
        <f t="shared" si="23"/>
        <v>Day PE</v>
      </c>
    </row>
    <row r="91" spans="1:66" x14ac:dyDescent="0.2">
      <c r="A91" s="1" t="s">
        <v>61</v>
      </c>
      <c r="C91">
        <f t="shared" si="20"/>
        <v>12</v>
      </c>
      <c r="D91">
        <f t="shared" si="21"/>
        <v>2</v>
      </c>
      <c r="E91" s="3">
        <f t="shared" si="22"/>
        <v>6</v>
      </c>
      <c r="AM91">
        <v>5</v>
      </c>
      <c r="AN91">
        <v>7</v>
      </c>
      <c r="BN91" s="1" t="str">
        <f t="shared" si="23"/>
        <v>Palmer LJ</v>
      </c>
    </row>
    <row r="92" spans="1:66" x14ac:dyDescent="0.2">
      <c r="A92" s="1" t="s">
        <v>49</v>
      </c>
      <c r="C92">
        <f t="shared" si="20"/>
        <v>12</v>
      </c>
      <c r="D92">
        <f t="shared" si="21"/>
        <v>2</v>
      </c>
      <c r="E92" s="3">
        <f t="shared" si="22"/>
        <v>6</v>
      </c>
      <c r="BC92">
        <v>8</v>
      </c>
      <c r="BI92">
        <v>4</v>
      </c>
      <c r="BN92" s="1" t="str">
        <f t="shared" si="23"/>
        <v>Robinson JN</v>
      </c>
    </row>
    <row r="93" spans="1:66" x14ac:dyDescent="0.2">
      <c r="A93" s="1" t="s">
        <v>137</v>
      </c>
      <c r="C93">
        <f t="shared" si="20"/>
        <v>12</v>
      </c>
      <c r="D93">
        <f t="shared" si="21"/>
        <v>2</v>
      </c>
      <c r="E93" s="3">
        <f t="shared" si="22"/>
        <v>6</v>
      </c>
      <c r="AD93">
        <v>6</v>
      </c>
      <c r="AE93">
        <v>6</v>
      </c>
      <c r="BN93" s="1" t="str">
        <f t="shared" si="23"/>
        <v>Farthing CN</v>
      </c>
    </row>
    <row r="94" spans="1:66" x14ac:dyDescent="0.2">
      <c r="A94" s="1" t="s">
        <v>308</v>
      </c>
      <c r="C94">
        <f t="shared" si="20"/>
        <v>12</v>
      </c>
      <c r="D94">
        <f t="shared" si="21"/>
        <v>2</v>
      </c>
      <c r="E94" s="3">
        <f t="shared" si="22"/>
        <v>6</v>
      </c>
      <c r="O94">
        <v>2</v>
      </c>
      <c r="Q94">
        <v>10</v>
      </c>
      <c r="BN94" s="1" t="str">
        <f t="shared" si="23"/>
        <v>Higgins GM Miss</v>
      </c>
    </row>
    <row r="95" spans="1:66" x14ac:dyDescent="0.2">
      <c r="A95" s="1" t="s">
        <v>493</v>
      </c>
      <c r="C95">
        <f t="shared" si="20"/>
        <v>12</v>
      </c>
      <c r="D95">
        <f t="shared" si="21"/>
        <v>2</v>
      </c>
      <c r="E95" s="3">
        <f t="shared" si="22"/>
        <v>6</v>
      </c>
      <c r="I95">
        <v>4</v>
      </c>
      <c r="N95">
        <v>8</v>
      </c>
      <c r="BN95" s="1" t="str">
        <f t="shared" si="23"/>
        <v>Myers AP</v>
      </c>
    </row>
    <row r="96" spans="1:66" x14ac:dyDescent="0.2">
      <c r="A96" s="1" t="s">
        <v>323</v>
      </c>
      <c r="B96" s="6">
        <v>1</v>
      </c>
      <c r="C96">
        <f t="shared" si="20"/>
        <v>11</v>
      </c>
      <c r="D96">
        <f t="shared" si="21"/>
        <v>1</v>
      </c>
      <c r="E96" s="3">
        <f t="shared" si="22"/>
        <v>11</v>
      </c>
      <c r="S96" s="1">
        <v>11</v>
      </c>
      <c r="BN96" s="1" t="str">
        <f t="shared" si="23"/>
        <v>Mounfield N</v>
      </c>
    </row>
    <row r="97" spans="1:66" x14ac:dyDescent="0.2">
      <c r="A97" s="1" t="s">
        <v>121</v>
      </c>
      <c r="B97" s="6">
        <v>1</v>
      </c>
      <c r="C97">
        <f t="shared" si="20"/>
        <v>11</v>
      </c>
      <c r="D97">
        <f t="shared" si="21"/>
        <v>1</v>
      </c>
      <c r="E97" s="3">
        <f t="shared" si="22"/>
        <v>11</v>
      </c>
      <c r="AW97" s="1">
        <v>11</v>
      </c>
      <c r="BN97" s="1" t="str">
        <f t="shared" si="23"/>
        <v>Coward M</v>
      </c>
    </row>
    <row r="98" spans="1:66" x14ac:dyDescent="0.2">
      <c r="A98" s="1" t="s">
        <v>257</v>
      </c>
      <c r="B98" s="6">
        <v>1</v>
      </c>
      <c r="C98">
        <f t="shared" si="20"/>
        <v>11</v>
      </c>
      <c r="D98">
        <f t="shared" si="21"/>
        <v>1</v>
      </c>
      <c r="E98" s="3">
        <f t="shared" si="22"/>
        <v>11</v>
      </c>
      <c r="BG98" s="1">
        <v>11</v>
      </c>
      <c r="BN98" s="1" t="str">
        <f t="shared" si="23"/>
        <v>Jarden J Mrs</v>
      </c>
    </row>
    <row r="99" spans="1:66" x14ac:dyDescent="0.2">
      <c r="A99" s="1" t="s">
        <v>510</v>
      </c>
      <c r="C99">
        <f t="shared" si="20"/>
        <v>11</v>
      </c>
      <c r="D99">
        <f t="shared" si="21"/>
        <v>1</v>
      </c>
      <c r="E99" s="3">
        <f t="shared" si="22"/>
        <v>11</v>
      </c>
      <c r="J99">
        <v>11</v>
      </c>
      <c r="BG99" s="1"/>
      <c r="BN99" s="1" t="str">
        <f t="shared" si="23"/>
        <v>Giraud AN</v>
      </c>
    </row>
    <row r="100" spans="1:66" x14ac:dyDescent="0.2">
      <c r="A100" s="1" t="s">
        <v>149</v>
      </c>
      <c r="C100">
        <f t="shared" si="20"/>
        <v>11</v>
      </c>
      <c r="D100">
        <f t="shared" si="21"/>
        <v>2</v>
      </c>
      <c r="E100" s="3">
        <f t="shared" si="22"/>
        <v>5.5</v>
      </c>
      <c r="AU100">
        <v>4</v>
      </c>
      <c r="AV100">
        <v>7</v>
      </c>
      <c r="BN100" s="1" t="str">
        <f t="shared" si="23"/>
        <v>Gunasekera DL</v>
      </c>
    </row>
    <row r="101" spans="1:66" x14ac:dyDescent="0.2">
      <c r="A101" s="1" t="s">
        <v>92</v>
      </c>
      <c r="C101">
        <f t="shared" si="20"/>
        <v>11</v>
      </c>
      <c r="D101">
        <f t="shared" si="21"/>
        <v>2</v>
      </c>
      <c r="E101" s="3">
        <f t="shared" si="22"/>
        <v>5.5</v>
      </c>
      <c r="BF101">
        <v>7</v>
      </c>
      <c r="BH101">
        <v>4</v>
      </c>
      <c r="BN101" s="1" t="str">
        <f t="shared" si="23"/>
        <v>Hopewell CG</v>
      </c>
    </row>
    <row r="102" spans="1:66" x14ac:dyDescent="0.2">
      <c r="A102" s="1" t="s">
        <v>83</v>
      </c>
      <c r="C102">
        <f t="shared" ref="C102:C133" si="24">SUM(F102:BM102)</f>
        <v>11</v>
      </c>
      <c r="D102">
        <f t="shared" ref="D102:D133" si="25">COUNT(F102:BM102)</f>
        <v>2</v>
      </c>
      <c r="E102" s="3">
        <f t="shared" ref="E102:E133" si="26">AVERAGE(F102:BM102)</f>
        <v>5.5</v>
      </c>
      <c r="AL102">
        <v>4</v>
      </c>
      <c r="AM102">
        <v>7</v>
      </c>
      <c r="BN102" s="1" t="str">
        <f t="shared" ref="BN102:BN133" si="27">A102</f>
        <v>Lamb WE</v>
      </c>
    </row>
    <row r="103" spans="1:66" x14ac:dyDescent="0.2">
      <c r="A103" s="1" t="s">
        <v>60</v>
      </c>
      <c r="C103">
        <f t="shared" si="24"/>
        <v>11</v>
      </c>
      <c r="D103">
        <f t="shared" si="25"/>
        <v>1</v>
      </c>
      <c r="E103" s="3">
        <f t="shared" si="26"/>
        <v>11</v>
      </c>
      <c r="I103">
        <v>11</v>
      </c>
      <c r="BN103" s="1" t="str">
        <f t="shared" si="27"/>
        <v>Parish NDA</v>
      </c>
    </row>
    <row r="104" spans="1:66" x14ac:dyDescent="0.2">
      <c r="A104" s="1" t="s">
        <v>501</v>
      </c>
      <c r="C104">
        <f t="shared" si="24"/>
        <v>10</v>
      </c>
      <c r="D104">
        <f t="shared" si="25"/>
        <v>1</v>
      </c>
      <c r="E104" s="3">
        <f t="shared" si="26"/>
        <v>10</v>
      </c>
      <c r="O104">
        <v>10</v>
      </c>
      <c r="BN104" s="1" t="str">
        <f t="shared" si="27"/>
        <v>Carter CL</v>
      </c>
    </row>
    <row r="105" spans="1:66" x14ac:dyDescent="0.2">
      <c r="A105" s="1" t="s">
        <v>120</v>
      </c>
      <c r="C105">
        <f t="shared" si="24"/>
        <v>10</v>
      </c>
      <c r="D105">
        <f t="shared" si="25"/>
        <v>1</v>
      </c>
      <c r="E105" s="3">
        <f t="shared" si="26"/>
        <v>10</v>
      </c>
      <c r="BK105">
        <v>10</v>
      </c>
      <c r="BN105" s="1" t="str">
        <f t="shared" si="27"/>
        <v>Cotter EPC</v>
      </c>
    </row>
    <row r="106" spans="1:66" x14ac:dyDescent="0.2">
      <c r="A106" s="1" t="s">
        <v>187</v>
      </c>
      <c r="B106" s="6">
        <v>1</v>
      </c>
      <c r="C106">
        <f t="shared" si="24"/>
        <v>10</v>
      </c>
      <c r="D106">
        <f t="shared" si="25"/>
        <v>1</v>
      </c>
      <c r="E106" s="3">
        <f t="shared" si="26"/>
        <v>10</v>
      </c>
      <c r="AI106" s="1">
        <v>10</v>
      </c>
      <c r="BN106" s="1" t="str">
        <f t="shared" si="27"/>
        <v>Tribe R</v>
      </c>
    </row>
    <row r="107" spans="1:66" x14ac:dyDescent="0.2">
      <c r="A107" s="1" t="s">
        <v>377</v>
      </c>
      <c r="C107">
        <f t="shared" si="24"/>
        <v>10</v>
      </c>
      <c r="D107">
        <f t="shared" si="25"/>
        <v>2</v>
      </c>
      <c r="E107" s="3">
        <f t="shared" si="26"/>
        <v>5</v>
      </c>
      <c r="BG107">
        <v>5</v>
      </c>
      <c r="BK107">
        <v>5</v>
      </c>
      <c r="BN107" s="1" t="str">
        <f t="shared" si="27"/>
        <v>Clemens HO</v>
      </c>
    </row>
    <row r="108" spans="1:66" x14ac:dyDescent="0.2">
      <c r="A108" s="1" t="s">
        <v>787</v>
      </c>
      <c r="B108" s="6">
        <v>1</v>
      </c>
      <c r="C108">
        <f t="shared" si="24"/>
        <v>10</v>
      </c>
      <c r="D108">
        <f t="shared" si="25"/>
        <v>1</v>
      </c>
      <c r="E108" s="3">
        <f t="shared" si="26"/>
        <v>10</v>
      </c>
      <c r="G108" s="1">
        <v>10</v>
      </c>
      <c r="BN108" s="1" t="str">
        <f t="shared" si="27"/>
        <v>Good J</v>
      </c>
    </row>
    <row r="109" spans="1:66" x14ac:dyDescent="0.2">
      <c r="A109" s="1" t="s">
        <v>22</v>
      </c>
      <c r="C109">
        <f t="shared" si="24"/>
        <v>9</v>
      </c>
      <c r="D109">
        <f t="shared" si="25"/>
        <v>1</v>
      </c>
      <c r="E109" s="3">
        <f t="shared" si="26"/>
        <v>9</v>
      </c>
      <c r="BD109">
        <v>9</v>
      </c>
      <c r="BN109" s="1" t="str">
        <f t="shared" si="27"/>
        <v>Bulloch W</v>
      </c>
    </row>
    <row r="110" spans="1:66" x14ac:dyDescent="0.2">
      <c r="A110" s="1" t="s">
        <v>72</v>
      </c>
      <c r="B110" s="6">
        <v>1</v>
      </c>
      <c r="C110">
        <f t="shared" si="24"/>
        <v>9</v>
      </c>
      <c r="D110">
        <f t="shared" si="25"/>
        <v>1</v>
      </c>
      <c r="E110" s="3">
        <f t="shared" si="26"/>
        <v>9</v>
      </c>
      <c r="AX110" s="1">
        <v>9</v>
      </c>
      <c r="BN110" s="1" t="str">
        <f t="shared" si="27"/>
        <v>McCullough JR</v>
      </c>
    </row>
    <row r="111" spans="1:66" x14ac:dyDescent="0.2">
      <c r="A111" s="1" t="s">
        <v>378</v>
      </c>
      <c r="C111">
        <f t="shared" si="24"/>
        <v>9</v>
      </c>
      <c r="D111">
        <f t="shared" si="25"/>
        <v>1</v>
      </c>
      <c r="E111" s="3">
        <f t="shared" si="26"/>
        <v>9</v>
      </c>
      <c r="AC111">
        <v>9</v>
      </c>
      <c r="BN111" s="1" t="str">
        <f t="shared" si="27"/>
        <v>Death JE</v>
      </c>
    </row>
    <row r="112" spans="1:66" x14ac:dyDescent="0.2">
      <c r="A112" s="1" t="s">
        <v>343</v>
      </c>
      <c r="C112">
        <f t="shared" si="24"/>
        <v>9</v>
      </c>
      <c r="D112">
        <f t="shared" si="25"/>
        <v>2</v>
      </c>
      <c r="E112" s="3">
        <f t="shared" si="26"/>
        <v>4.5</v>
      </c>
      <c r="AA112">
        <v>6</v>
      </c>
      <c r="AC112">
        <v>3</v>
      </c>
      <c r="BN112" s="1" t="str">
        <f t="shared" si="27"/>
        <v>Wilkins TJD</v>
      </c>
    </row>
    <row r="113" spans="1:66" x14ac:dyDescent="0.2">
      <c r="A113" s="1" t="s">
        <v>555</v>
      </c>
      <c r="C113">
        <f t="shared" si="24"/>
        <v>9</v>
      </c>
      <c r="D113">
        <f t="shared" si="25"/>
        <v>2</v>
      </c>
      <c r="E113" s="3">
        <f t="shared" si="26"/>
        <v>4.5</v>
      </c>
      <c r="S113">
        <v>5</v>
      </c>
      <c r="T113">
        <v>4</v>
      </c>
      <c r="BN113" s="1" t="str">
        <f t="shared" si="27"/>
        <v>Morgan MK Miss</v>
      </c>
    </row>
    <row r="114" spans="1:66" x14ac:dyDescent="0.2">
      <c r="A114" s="1" t="s">
        <v>560</v>
      </c>
      <c r="C114">
        <f t="shared" si="24"/>
        <v>8</v>
      </c>
      <c r="D114">
        <f t="shared" si="25"/>
        <v>1</v>
      </c>
      <c r="E114" s="3">
        <f t="shared" si="26"/>
        <v>8</v>
      </c>
      <c r="BJ114">
        <v>8</v>
      </c>
      <c r="BN114" s="1" t="str">
        <f t="shared" si="27"/>
        <v>Forbes AGF</v>
      </c>
    </row>
    <row r="115" spans="1:66" x14ac:dyDescent="0.2">
      <c r="A115" s="1" t="s">
        <v>73</v>
      </c>
      <c r="C115">
        <f t="shared" si="24"/>
        <v>8</v>
      </c>
      <c r="D115">
        <f t="shared" si="25"/>
        <v>1</v>
      </c>
      <c r="E115" s="3">
        <f t="shared" si="26"/>
        <v>8</v>
      </c>
      <c r="AO115">
        <v>8</v>
      </c>
      <c r="BN115" s="1" t="str">
        <f t="shared" si="27"/>
        <v>McCormick DJ</v>
      </c>
    </row>
    <row r="116" spans="1:66" x14ac:dyDescent="0.2">
      <c r="A116" s="1" t="s">
        <v>10</v>
      </c>
      <c r="C116">
        <f t="shared" si="24"/>
        <v>8</v>
      </c>
      <c r="D116">
        <f t="shared" si="25"/>
        <v>1</v>
      </c>
      <c r="E116" s="3">
        <f t="shared" si="26"/>
        <v>8</v>
      </c>
      <c r="BM116">
        <v>8</v>
      </c>
      <c r="BN116" s="1" t="str">
        <f t="shared" si="27"/>
        <v>Warwick JG</v>
      </c>
    </row>
    <row r="117" spans="1:66" x14ac:dyDescent="0.2">
      <c r="A117" s="1" t="s">
        <v>90</v>
      </c>
      <c r="C117">
        <f t="shared" si="24"/>
        <v>8</v>
      </c>
      <c r="D117">
        <f t="shared" si="25"/>
        <v>1</v>
      </c>
      <c r="E117" s="3">
        <f t="shared" si="26"/>
        <v>8</v>
      </c>
      <c r="AC117">
        <v>8</v>
      </c>
      <c r="BN117" s="1" t="str">
        <f t="shared" si="27"/>
        <v>Irwin CJ</v>
      </c>
    </row>
    <row r="118" spans="1:66" x14ac:dyDescent="0.2">
      <c r="A118" s="1" t="s">
        <v>559</v>
      </c>
      <c r="C118">
        <f t="shared" si="24"/>
        <v>8</v>
      </c>
      <c r="D118">
        <f t="shared" si="25"/>
        <v>2</v>
      </c>
      <c r="E118" s="3">
        <f t="shared" si="26"/>
        <v>4</v>
      </c>
      <c r="AO118">
        <v>6</v>
      </c>
      <c r="AP118">
        <v>2</v>
      </c>
      <c r="BN118" s="1" t="str">
        <f t="shared" si="27"/>
        <v>Collighan RJ</v>
      </c>
    </row>
    <row r="119" spans="1:66" x14ac:dyDescent="0.2">
      <c r="A119" s="1" t="s">
        <v>147</v>
      </c>
      <c r="C119">
        <f t="shared" si="24"/>
        <v>8</v>
      </c>
      <c r="D119">
        <f t="shared" si="25"/>
        <v>2</v>
      </c>
      <c r="E119" s="3">
        <f t="shared" si="26"/>
        <v>4</v>
      </c>
      <c r="AJ119">
        <v>4</v>
      </c>
      <c r="AM119">
        <v>4</v>
      </c>
      <c r="BN119" s="1" t="str">
        <f t="shared" si="27"/>
        <v>Gregory AK</v>
      </c>
    </row>
    <row r="120" spans="1:66" x14ac:dyDescent="0.2">
      <c r="A120" s="1" t="s">
        <v>27</v>
      </c>
      <c r="C120">
        <f t="shared" si="24"/>
        <v>8</v>
      </c>
      <c r="D120">
        <f t="shared" si="25"/>
        <v>2</v>
      </c>
      <c r="E120" s="3">
        <f t="shared" si="26"/>
        <v>4</v>
      </c>
      <c r="AR120">
        <v>3</v>
      </c>
      <c r="AS120">
        <v>5</v>
      </c>
      <c r="BN120" s="1" t="str">
        <f t="shared" si="27"/>
        <v>Smith PL</v>
      </c>
    </row>
    <row r="121" spans="1:66" x14ac:dyDescent="0.2">
      <c r="A121" s="1" t="s">
        <v>253</v>
      </c>
      <c r="C121">
        <f t="shared" si="24"/>
        <v>8</v>
      </c>
      <c r="D121">
        <f t="shared" si="25"/>
        <v>2</v>
      </c>
      <c r="E121" s="3">
        <f t="shared" si="26"/>
        <v>4</v>
      </c>
      <c r="BA121">
        <v>4</v>
      </c>
      <c r="BG121">
        <v>4</v>
      </c>
      <c r="BN121" s="1" t="str">
        <f t="shared" si="27"/>
        <v>Soutter JHJ</v>
      </c>
    </row>
    <row r="122" spans="1:66" x14ac:dyDescent="0.2">
      <c r="A122" s="1" t="s">
        <v>386</v>
      </c>
      <c r="C122">
        <f t="shared" si="24"/>
        <v>8</v>
      </c>
      <c r="D122">
        <f t="shared" si="25"/>
        <v>1</v>
      </c>
      <c r="E122" s="3">
        <f t="shared" si="26"/>
        <v>8</v>
      </c>
      <c r="R122">
        <v>8</v>
      </c>
      <c r="BN122" s="1" t="str">
        <f t="shared" si="27"/>
        <v>Beard K</v>
      </c>
    </row>
    <row r="123" spans="1:66" x14ac:dyDescent="0.2">
      <c r="A123" s="1" t="s">
        <v>753</v>
      </c>
      <c r="C123">
        <f t="shared" si="24"/>
        <v>8</v>
      </c>
      <c r="D123">
        <f t="shared" si="25"/>
        <v>1</v>
      </c>
      <c r="E123" s="3">
        <f t="shared" si="26"/>
        <v>8</v>
      </c>
      <c r="K123">
        <v>8</v>
      </c>
      <c r="BN123" s="1" t="str">
        <f t="shared" si="27"/>
        <v>Galpin J</v>
      </c>
    </row>
    <row r="124" spans="1:66" x14ac:dyDescent="0.2">
      <c r="A124" s="1" t="s">
        <v>779</v>
      </c>
      <c r="C124">
        <f t="shared" si="24"/>
        <v>8</v>
      </c>
      <c r="D124">
        <f t="shared" si="25"/>
        <v>1</v>
      </c>
      <c r="E124" s="3">
        <f t="shared" si="26"/>
        <v>8</v>
      </c>
      <c r="G124">
        <v>8</v>
      </c>
      <c r="BN124" s="1" t="str">
        <f t="shared" si="27"/>
        <v>Fuller D</v>
      </c>
    </row>
    <row r="125" spans="1:66" x14ac:dyDescent="0.2">
      <c r="A125" s="1" t="s">
        <v>40</v>
      </c>
      <c r="C125">
        <f t="shared" si="24"/>
        <v>7</v>
      </c>
      <c r="D125">
        <f t="shared" si="25"/>
        <v>1</v>
      </c>
      <c r="E125" s="3">
        <f t="shared" si="26"/>
        <v>7</v>
      </c>
      <c r="AS125">
        <v>7</v>
      </c>
      <c r="BN125" s="1" t="str">
        <f t="shared" si="27"/>
        <v>Davis EJ</v>
      </c>
    </row>
    <row r="126" spans="1:66" x14ac:dyDescent="0.2">
      <c r="A126" s="1" t="s">
        <v>369</v>
      </c>
      <c r="C126">
        <f t="shared" si="24"/>
        <v>7</v>
      </c>
      <c r="D126">
        <f t="shared" si="25"/>
        <v>1</v>
      </c>
      <c r="E126" s="3">
        <f t="shared" si="26"/>
        <v>7</v>
      </c>
      <c r="AW126">
        <v>7</v>
      </c>
      <c r="BN126" s="1" t="str">
        <f t="shared" si="27"/>
        <v>Haste TJ</v>
      </c>
    </row>
    <row r="127" spans="1:66" x14ac:dyDescent="0.2">
      <c r="A127" s="1" t="s">
        <v>91</v>
      </c>
      <c r="C127">
        <f t="shared" si="24"/>
        <v>7</v>
      </c>
      <c r="D127">
        <f t="shared" si="25"/>
        <v>1</v>
      </c>
      <c r="E127" s="3">
        <f t="shared" si="26"/>
        <v>7</v>
      </c>
      <c r="AE127">
        <v>7</v>
      </c>
      <c r="BN127" s="1" t="str">
        <f t="shared" si="27"/>
        <v>Hort PMG</v>
      </c>
    </row>
    <row r="128" spans="1:66" x14ac:dyDescent="0.2">
      <c r="A128" s="1" t="s">
        <v>68</v>
      </c>
      <c r="C128">
        <f t="shared" si="24"/>
        <v>7</v>
      </c>
      <c r="D128">
        <f t="shared" si="25"/>
        <v>1</v>
      </c>
      <c r="E128" s="3">
        <f t="shared" si="26"/>
        <v>7</v>
      </c>
      <c r="BM128">
        <v>7</v>
      </c>
      <c r="BN128" s="1" t="str">
        <f t="shared" si="27"/>
        <v>Neal BG</v>
      </c>
    </row>
    <row r="129" spans="1:66" x14ac:dyDescent="0.2">
      <c r="A129" s="1" t="s">
        <v>254</v>
      </c>
      <c r="C129">
        <f t="shared" si="24"/>
        <v>7</v>
      </c>
      <c r="D129">
        <f t="shared" si="25"/>
        <v>1</v>
      </c>
      <c r="E129" s="3">
        <f t="shared" si="26"/>
        <v>7</v>
      </c>
      <c r="AZ129">
        <v>7</v>
      </c>
      <c r="BN129" s="1" t="str">
        <f t="shared" si="27"/>
        <v>Owen TF</v>
      </c>
    </row>
    <row r="130" spans="1:66" x14ac:dyDescent="0.2">
      <c r="A130" s="1" t="s">
        <v>183</v>
      </c>
      <c r="C130">
        <f t="shared" si="24"/>
        <v>7</v>
      </c>
      <c r="D130">
        <f t="shared" si="25"/>
        <v>1</v>
      </c>
      <c r="E130" s="3">
        <f t="shared" si="26"/>
        <v>7</v>
      </c>
      <c r="AY130">
        <v>7</v>
      </c>
      <c r="BN130" s="1" t="str">
        <f t="shared" si="27"/>
        <v>Sykes BC</v>
      </c>
    </row>
    <row r="131" spans="1:66" x14ac:dyDescent="0.2">
      <c r="A131" s="1" t="s">
        <v>250</v>
      </c>
      <c r="C131">
        <f t="shared" si="24"/>
        <v>7</v>
      </c>
      <c r="D131">
        <f t="shared" si="25"/>
        <v>1</v>
      </c>
      <c r="E131" s="3">
        <f t="shared" si="26"/>
        <v>7</v>
      </c>
      <c r="BH131">
        <v>7</v>
      </c>
      <c r="BN131" s="1" t="str">
        <f t="shared" si="27"/>
        <v>Thorp RF</v>
      </c>
    </row>
    <row r="132" spans="1:66" x14ac:dyDescent="0.2">
      <c r="A132" s="1" t="s">
        <v>760</v>
      </c>
      <c r="C132">
        <f t="shared" si="24"/>
        <v>7</v>
      </c>
      <c r="D132">
        <f t="shared" si="25"/>
        <v>1</v>
      </c>
      <c r="E132" s="3">
        <f t="shared" si="26"/>
        <v>7</v>
      </c>
      <c r="J132">
        <v>7</v>
      </c>
      <c r="BN132" s="1" t="str">
        <f t="shared" si="27"/>
        <v>van Loon M</v>
      </c>
    </row>
    <row r="133" spans="1:66" x14ac:dyDescent="0.2">
      <c r="A133" s="1" t="s">
        <v>11</v>
      </c>
      <c r="C133">
        <f t="shared" si="24"/>
        <v>7</v>
      </c>
      <c r="D133">
        <f t="shared" si="25"/>
        <v>1</v>
      </c>
      <c r="E133" s="3">
        <f t="shared" si="26"/>
        <v>7</v>
      </c>
      <c r="AR133">
        <v>7</v>
      </c>
      <c r="BN133" s="1" t="str">
        <f t="shared" si="27"/>
        <v>Williams S</v>
      </c>
    </row>
    <row r="134" spans="1:66" x14ac:dyDescent="0.2">
      <c r="A134" s="1" t="s">
        <v>220</v>
      </c>
      <c r="C134">
        <f t="shared" ref="C134:C161" si="28">SUM(F134:BM134)</f>
        <v>7</v>
      </c>
      <c r="D134">
        <f t="shared" ref="D134:D161" si="29">COUNT(F134:BM134)</f>
        <v>1</v>
      </c>
      <c r="E134" s="3">
        <f t="shared" ref="E134:E165" si="30">AVERAGE(F134:BM134)</f>
        <v>7</v>
      </c>
      <c r="U134">
        <v>7</v>
      </c>
      <c r="BN134" s="1" t="str">
        <f t="shared" ref="BN134:BN161" si="31">A134</f>
        <v>Walters DR</v>
      </c>
    </row>
    <row r="135" spans="1:66" x14ac:dyDescent="0.2">
      <c r="A135" s="1" t="s">
        <v>461</v>
      </c>
      <c r="C135">
        <f t="shared" si="28"/>
        <v>7</v>
      </c>
      <c r="D135">
        <f t="shared" si="29"/>
        <v>1</v>
      </c>
      <c r="E135" s="3">
        <f t="shared" si="30"/>
        <v>7</v>
      </c>
      <c r="I135">
        <v>7</v>
      </c>
      <c r="BN135" s="1" t="str">
        <f t="shared" si="31"/>
        <v>Chang E</v>
      </c>
    </row>
    <row r="136" spans="1:66" x14ac:dyDescent="0.2">
      <c r="A136" s="1" t="s">
        <v>95</v>
      </c>
      <c r="C136">
        <f t="shared" si="28"/>
        <v>6</v>
      </c>
      <c r="D136">
        <f t="shared" si="29"/>
        <v>1</v>
      </c>
      <c r="E136" s="3">
        <f t="shared" si="30"/>
        <v>6</v>
      </c>
      <c r="AQ136">
        <v>6</v>
      </c>
      <c r="BN136" s="1" t="str">
        <f t="shared" si="31"/>
        <v>Aldridge WO</v>
      </c>
    </row>
    <row r="137" spans="1:66" x14ac:dyDescent="0.2">
      <c r="A137" s="1" t="s">
        <v>117</v>
      </c>
      <c r="C137">
        <f t="shared" si="28"/>
        <v>6</v>
      </c>
      <c r="D137">
        <f t="shared" si="29"/>
        <v>1</v>
      </c>
      <c r="E137" s="3">
        <f t="shared" si="30"/>
        <v>6</v>
      </c>
      <c r="AM137">
        <v>6</v>
      </c>
      <c r="BN137" s="1" t="str">
        <f t="shared" si="31"/>
        <v>Coles WT</v>
      </c>
    </row>
    <row r="138" spans="1:66" x14ac:dyDescent="0.2">
      <c r="A138" s="1" t="s">
        <v>125</v>
      </c>
      <c r="C138">
        <f t="shared" si="28"/>
        <v>6</v>
      </c>
      <c r="D138">
        <f t="shared" si="29"/>
        <v>1</v>
      </c>
      <c r="E138" s="3">
        <f t="shared" si="30"/>
        <v>6</v>
      </c>
      <c r="AF138">
        <v>6</v>
      </c>
      <c r="BN138" s="1" t="str">
        <f t="shared" si="31"/>
        <v>Cunningham AE</v>
      </c>
    </row>
    <row r="139" spans="1:66" x14ac:dyDescent="0.2">
      <c r="A139" s="1" t="s">
        <v>87</v>
      </c>
      <c r="C139">
        <f t="shared" si="28"/>
        <v>6</v>
      </c>
      <c r="D139">
        <f t="shared" si="29"/>
        <v>1</v>
      </c>
      <c r="E139" s="3">
        <f t="shared" si="30"/>
        <v>6</v>
      </c>
      <c r="AQ139">
        <v>6</v>
      </c>
      <c r="BN139" s="1" t="str">
        <f t="shared" si="31"/>
        <v>Lewis SE</v>
      </c>
    </row>
    <row r="140" spans="1:66" x14ac:dyDescent="0.2">
      <c r="A140" s="1" t="s">
        <v>588</v>
      </c>
      <c r="C140">
        <f t="shared" si="28"/>
        <v>6</v>
      </c>
      <c r="D140">
        <f t="shared" si="29"/>
        <v>1</v>
      </c>
      <c r="E140" s="3">
        <f t="shared" si="30"/>
        <v>6</v>
      </c>
      <c r="BF140">
        <v>6</v>
      </c>
      <c r="BN140" s="1" t="str">
        <f t="shared" si="31"/>
        <v>Sundius-Smith J Mrs</v>
      </c>
    </row>
    <row r="141" spans="1:66" x14ac:dyDescent="0.2">
      <c r="A141" s="1" t="s">
        <v>150</v>
      </c>
      <c r="C141">
        <f t="shared" si="28"/>
        <v>5</v>
      </c>
      <c r="D141">
        <f t="shared" si="29"/>
        <v>1</v>
      </c>
      <c r="E141" s="3">
        <f t="shared" si="30"/>
        <v>5</v>
      </c>
      <c r="BA141">
        <v>5</v>
      </c>
      <c r="BN141" s="1" t="str">
        <f t="shared" si="31"/>
        <v>Haigh J</v>
      </c>
    </row>
    <row r="142" spans="1:66" x14ac:dyDescent="0.2">
      <c r="A142" s="1" t="s">
        <v>152</v>
      </c>
      <c r="C142">
        <f t="shared" si="28"/>
        <v>5</v>
      </c>
      <c r="D142">
        <f t="shared" si="29"/>
        <v>1</v>
      </c>
      <c r="E142" s="3">
        <f t="shared" si="30"/>
        <v>5</v>
      </c>
      <c r="BL142">
        <v>5</v>
      </c>
      <c r="BN142" s="1" t="str">
        <f t="shared" si="31"/>
        <v>Hamilton-Miller DJV</v>
      </c>
    </row>
    <row r="143" spans="1:66" x14ac:dyDescent="0.2">
      <c r="A143" s="1" t="s">
        <v>162</v>
      </c>
      <c r="C143">
        <f t="shared" si="28"/>
        <v>5</v>
      </c>
      <c r="D143">
        <f t="shared" si="29"/>
        <v>1</v>
      </c>
      <c r="E143" s="3">
        <f t="shared" si="30"/>
        <v>5</v>
      </c>
      <c r="BE143">
        <v>5</v>
      </c>
      <c r="BN143" s="1" t="str">
        <f t="shared" si="31"/>
        <v>Maslen G</v>
      </c>
    </row>
    <row r="144" spans="1:66" x14ac:dyDescent="0.2">
      <c r="A144" s="1" t="s">
        <v>379</v>
      </c>
      <c r="C144">
        <f t="shared" si="28"/>
        <v>5</v>
      </c>
      <c r="D144">
        <f t="shared" si="29"/>
        <v>1</v>
      </c>
      <c r="E144" s="3">
        <f t="shared" si="30"/>
        <v>5</v>
      </c>
      <c r="BI144">
        <v>5</v>
      </c>
      <c r="BN144" s="1" t="str">
        <f t="shared" si="31"/>
        <v>Newton P</v>
      </c>
    </row>
    <row r="145" spans="1:66" x14ac:dyDescent="0.2">
      <c r="A145" s="1" t="s">
        <v>554</v>
      </c>
      <c r="C145">
        <f t="shared" si="28"/>
        <v>5</v>
      </c>
      <c r="D145">
        <f t="shared" si="29"/>
        <v>1</v>
      </c>
      <c r="E145" s="3">
        <f t="shared" si="30"/>
        <v>5</v>
      </c>
      <c r="BD145">
        <v>5</v>
      </c>
      <c r="BN145" s="1" t="str">
        <f t="shared" si="31"/>
        <v>Prichard EA Mrs</v>
      </c>
    </row>
    <row r="146" spans="1:66" x14ac:dyDescent="0.2">
      <c r="A146" s="1" t="s">
        <v>531</v>
      </c>
      <c r="C146">
        <f t="shared" si="28"/>
        <v>5</v>
      </c>
      <c r="D146">
        <f t="shared" si="29"/>
        <v>1</v>
      </c>
      <c r="E146" s="3">
        <f t="shared" si="30"/>
        <v>5</v>
      </c>
      <c r="BA146">
        <v>5</v>
      </c>
      <c r="BN146" s="1" t="str">
        <f t="shared" si="31"/>
        <v>Tucker EJ</v>
      </c>
    </row>
    <row r="147" spans="1:66" x14ac:dyDescent="0.2">
      <c r="A147" s="1" t="s">
        <v>44</v>
      </c>
      <c r="C147">
        <f t="shared" si="28"/>
        <v>5</v>
      </c>
      <c r="D147">
        <f t="shared" si="29"/>
        <v>1</v>
      </c>
      <c r="E147" s="3">
        <f t="shared" si="30"/>
        <v>5</v>
      </c>
      <c r="BD147">
        <v>5</v>
      </c>
      <c r="BN147" s="1" t="str">
        <f t="shared" si="31"/>
        <v>Wheeler JA</v>
      </c>
    </row>
    <row r="148" spans="1:66" x14ac:dyDescent="0.2">
      <c r="A148" s="1" t="s">
        <v>586</v>
      </c>
      <c r="C148">
        <f t="shared" si="28"/>
        <v>5</v>
      </c>
      <c r="D148">
        <f t="shared" si="29"/>
        <v>1</v>
      </c>
      <c r="E148" s="3">
        <f t="shared" si="30"/>
        <v>5</v>
      </c>
      <c r="AA148">
        <v>5</v>
      </c>
      <c r="BN148" s="1" t="str">
        <f t="shared" si="31"/>
        <v>Williams JC Miss</v>
      </c>
    </row>
    <row r="149" spans="1:66" x14ac:dyDescent="0.2">
      <c r="A149" s="1" t="s">
        <v>768</v>
      </c>
      <c r="C149">
        <f t="shared" si="28"/>
        <v>5</v>
      </c>
      <c r="D149">
        <f t="shared" si="29"/>
        <v>1</v>
      </c>
      <c r="E149" s="3">
        <f t="shared" si="30"/>
        <v>5</v>
      </c>
      <c r="I149">
        <v>5</v>
      </c>
      <c r="BN149" s="1" t="str">
        <f t="shared" si="31"/>
        <v>Maugham A Mrs</v>
      </c>
    </row>
    <row r="150" spans="1:66" x14ac:dyDescent="0.2">
      <c r="A150" s="1" t="s">
        <v>211</v>
      </c>
      <c r="C150">
        <f t="shared" si="28"/>
        <v>5</v>
      </c>
      <c r="D150">
        <f t="shared" si="29"/>
        <v>2</v>
      </c>
      <c r="E150" s="3">
        <f t="shared" si="30"/>
        <v>2.5</v>
      </c>
      <c r="I150">
        <v>4</v>
      </c>
      <c r="J150">
        <v>1</v>
      </c>
      <c r="BN150" s="1" t="str">
        <f t="shared" si="31"/>
        <v>Polhill N</v>
      </c>
    </row>
    <row r="151" spans="1:66" x14ac:dyDescent="0.2">
      <c r="A151" s="1" t="s">
        <v>205</v>
      </c>
      <c r="C151">
        <f t="shared" si="28"/>
        <v>4</v>
      </c>
      <c r="D151">
        <f t="shared" si="29"/>
        <v>1</v>
      </c>
      <c r="E151" s="3">
        <f t="shared" si="30"/>
        <v>4</v>
      </c>
      <c r="AS151">
        <v>4</v>
      </c>
      <c r="BN151" s="1" t="str">
        <f t="shared" si="31"/>
        <v>Collin AJ</v>
      </c>
    </row>
    <row r="152" spans="1:66" x14ac:dyDescent="0.2">
      <c r="A152" s="1" t="s">
        <v>84</v>
      </c>
      <c r="C152">
        <f t="shared" si="28"/>
        <v>4</v>
      </c>
      <c r="D152">
        <f t="shared" si="29"/>
        <v>1</v>
      </c>
      <c r="E152" s="3">
        <f t="shared" si="30"/>
        <v>4</v>
      </c>
      <c r="AO152">
        <v>4</v>
      </c>
      <c r="BN152" s="1" t="str">
        <f t="shared" si="31"/>
        <v>Landor FJR</v>
      </c>
    </row>
    <row r="153" spans="1:66" x14ac:dyDescent="0.2">
      <c r="A153" s="1" t="s">
        <v>256</v>
      </c>
      <c r="C153">
        <f t="shared" si="28"/>
        <v>4</v>
      </c>
      <c r="D153">
        <f t="shared" si="29"/>
        <v>1</v>
      </c>
      <c r="E153" s="3">
        <f t="shared" si="30"/>
        <v>4</v>
      </c>
      <c r="W153">
        <v>4</v>
      </c>
      <c r="BN153" s="1" t="str">
        <f t="shared" si="31"/>
        <v>Wicks JH</v>
      </c>
    </row>
    <row r="154" spans="1:66" x14ac:dyDescent="0.2">
      <c r="A154" s="1" t="s">
        <v>495</v>
      </c>
      <c r="C154">
        <f t="shared" si="28"/>
        <v>4</v>
      </c>
      <c r="D154">
        <f t="shared" si="29"/>
        <v>1</v>
      </c>
      <c r="E154" s="3">
        <f t="shared" si="30"/>
        <v>4</v>
      </c>
      <c r="H154">
        <v>4</v>
      </c>
      <c r="BN154" s="1" t="str">
        <f t="shared" si="31"/>
        <v>Jolliff T</v>
      </c>
    </row>
    <row r="155" spans="1:66" x14ac:dyDescent="0.2">
      <c r="A155" s="1" t="s">
        <v>388</v>
      </c>
      <c r="C155">
        <f t="shared" si="28"/>
        <v>3</v>
      </c>
      <c r="D155">
        <f t="shared" si="29"/>
        <v>1</v>
      </c>
      <c r="E155" s="3">
        <f t="shared" si="30"/>
        <v>3</v>
      </c>
      <c r="P155">
        <v>3</v>
      </c>
      <c r="BN155" s="1" t="str">
        <f t="shared" si="31"/>
        <v>Holmes MD</v>
      </c>
    </row>
    <row r="156" spans="1:66" x14ac:dyDescent="0.2">
      <c r="A156" s="1" t="s">
        <v>181</v>
      </c>
      <c r="C156">
        <f t="shared" si="28"/>
        <v>3</v>
      </c>
      <c r="D156">
        <f t="shared" si="29"/>
        <v>1</v>
      </c>
      <c r="E156" s="3">
        <f t="shared" si="30"/>
        <v>3</v>
      </c>
      <c r="AN156">
        <v>3</v>
      </c>
      <c r="BN156" s="1" t="str">
        <f t="shared" si="31"/>
        <v>Sutcliffe AF</v>
      </c>
    </row>
    <row r="157" spans="1:66" x14ac:dyDescent="0.2">
      <c r="A157" s="1" t="s">
        <v>406</v>
      </c>
      <c r="C157">
        <f t="shared" si="28"/>
        <v>3</v>
      </c>
      <c r="D157">
        <f t="shared" si="29"/>
        <v>1</v>
      </c>
      <c r="E157" s="3">
        <f t="shared" si="30"/>
        <v>3</v>
      </c>
      <c r="H157">
        <v>3</v>
      </c>
      <c r="BN157" s="1" t="str">
        <f t="shared" si="31"/>
        <v>Harding R</v>
      </c>
    </row>
    <row r="158" spans="1:66" x14ac:dyDescent="0.2">
      <c r="A158" s="1" t="s">
        <v>143</v>
      </c>
      <c r="C158">
        <f t="shared" si="28"/>
        <v>2</v>
      </c>
      <c r="D158">
        <f t="shared" si="29"/>
        <v>1</v>
      </c>
      <c r="E158" s="3">
        <f t="shared" si="30"/>
        <v>2</v>
      </c>
      <c r="BH158">
        <v>2</v>
      </c>
      <c r="BN158" s="1" t="str">
        <f t="shared" si="31"/>
        <v>Gladstone WE</v>
      </c>
    </row>
    <row r="159" spans="1:66" x14ac:dyDescent="0.2">
      <c r="A159" s="1" t="s">
        <v>51</v>
      </c>
      <c r="C159">
        <f t="shared" si="28"/>
        <v>2</v>
      </c>
      <c r="D159">
        <f t="shared" si="29"/>
        <v>1</v>
      </c>
      <c r="E159" s="3">
        <f t="shared" si="30"/>
        <v>2</v>
      </c>
      <c r="BK159">
        <v>2</v>
      </c>
      <c r="BN159" s="1" t="str">
        <f t="shared" si="31"/>
        <v>Rothwell RF</v>
      </c>
    </row>
    <row r="160" spans="1:66" x14ac:dyDescent="0.2">
      <c r="A160" s="1" t="s">
        <v>77</v>
      </c>
      <c r="C160">
        <f t="shared" si="28"/>
        <v>2</v>
      </c>
      <c r="D160">
        <f t="shared" si="29"/>
        <v>1</v>
      </c>
      <c r="E160" s="3">
        <f t="shared" si="30"/>
        <v>2</v>
      </c>
      <c r="X160">
        <v>2</v>
      </c>
      <c r="BN160" s="1" t="str">
        <f t="shared" si="31"/>
        <v>Magee DJ</v>
      </c>
    </row>
    <row r="161" spans="1:66" x14ac:dyDescent="0.2">
      <c r="A161" s="1" t="s">
        <v>755</v>
      </c>
      <c r="C161">
        <f t="shared" si="28"/>
        <v>2</v>
      </c>
      <c r="D161">
        <f t="shared" si="29"/>
        <v>1</v>
      </c>
      <c r="E161" s="3">
        <f t="shared" si="30"/>
        <v>2</v>
      </c>
      <c r="H161">
        <v>2</v>
      </c>
      <c r="BN161" s="1" t="str">
        <f t="shared" si="31"/>
        <v>Dewar L Mrs</v>
      </c>
    </row>
  </sheetData>
  <sortState xmlns:xlrd2="http://schemas.microsoft.com/office/spreadsheetml/2017/richdata2" ref="A6:BN161">
    <sortCondition descending="1" ref="C6:C161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A243"/>
  <sheetViews>
    <sheetView workbookViewId="0">
      <selection activeCell="A5" sqref="A5:BZ243"/>
    </sheetView>
  </sheetViews>
  <sheetFormatPr defaultRowHeight="12.75" x14ac:dyDescent="0.2"/>
  <cols>
    <col min="1" max="1" width="18.140625" style="1" customWidth="1"/>
    <col min="2" max="2" width="4" customWidth="1"/>
    <col min="3" max="3" width="5.5703125" customWidth="1"/>
    <col min="4" max="4" width="5.7109375" customWidth="1"/>
    <col min="5" max="5" width="5.42578125" customWidth="1"/>
    <col min="6" max="20" width="3.5703125" customWidth="1"/>
    <col min="21" max="76" width="3" bestFit="1" customWidth="1"/>
    <col min="78" max="78" width="18.140625" style="1" customWidth="1"/>
    <col min="79" max="79" width="9.140625" style="1"/>
  </cols>
  <sheetData>
    <row r="1" spans="1:78" x14ac:dyDescent="0.2">
      <c r="B1" s="5" t="s">
        <v>0</v>
      </c>
      <c r="C1" s="5" t="s">
        <v>1</v>
      </c>
      <c r="D1" s="5" t="s">
        <v>2</v>
      </c>
      <c r="E1" s="9" t="s">
        <v>3</v>
      </c>
      <c r="F1" s="1"/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1">
        <v>0</v>
      </c>
      <c r="AF1" s="1">
        <v>99</v>
      </c>
      <c r="AG1" s="1">
        <v>98</v>
      </c>
      <c r="AH1" s="1">
        <v>97</v>
      </c>
      <c r="AI1" s="1">
        <v>96</v>
      </c>
      <c r="AJ1" s="1">
        <v>95</v>
      </c>
      <c r="AK1" s="1">
        <v>94</v>
      </c>
      <c r="AL1" s="1">
        <v>93</v>
      </c>
      <c r="AM1" s="1">
        <v>92</v>
      </c>
      <c r="AN1" s="1">
        <v>91</v>
      </c>
      <c r="AO1" s="1">
        <v>90</v>
      </c>
      <c r="AP1" s="1">
        <v>89</v>
      </c>
      <c r="AQ1" s="1">
        <v>88</v>
      </c>
      <c r="AR1" s="1">
        <v>87</v>
      </c>
      <c r="AS1" s="1">
        <v>86</v>
      </c>
      <c r="AT1" s="1">
        <v>85</v>
      </c>
      <c r="AU1" s="1">
        <v>84</v>
      </c>
      <c r="AV1" s="1">
        <v>83</v>
      </c>
      <c r="AW1" s="1">
        <v>82</v>
      </c>
      <c r="AX1" s="1">
        <v>81</v>
      </c>
      <c r="AY1" s="1">
        <v>80</v>
      </c>
      <c r="AZ1" s="1">
        <v>79</v>
      </c>
      <c r="BA1" s="1">
        <v>78</v>
      </c>
      <c r="BB1" s="1">
        <v>77</v>
      </c>
      <c r="BC1" s="1">
        <v>76</v>
      </c>
      <c r="BD1" s="1">
        <v>75</v>
      </c>
      <c r="BE1" s="1">
        <v>74</v>
      </c>
      <c r="BF1" s="1">
        <v>73</v>
      </c>
      <c r="BG1" s="1">
        <v>72</v>
      </c>
      <c r="BH1" s="1">
        <v>71</v>
      </c>
      <c r="BI1" s="1">
        <v>70</v>
      </c>
      <c r="BJ1" s="1">
        <v>69</v>
      </c>
      <c r="BK1" s="1">
        <v>68</v>
      </c>
      <c r="BL1" s="1">
        <v>67</v>
      </c>
      <c r="BM1" s="1">
        <v>66</v>
      </c>
      <c r="BN1" s="1">
        <v>65</v>
      </c>
      <c r="BO1" s="1">
        <v>64</v>
      </c>
      <c r="BP1" s="1">
        <v>63</v>
      </c>
      <c r="BQ1" s="1">
        <v>62</v>
      </c>
      <c r="BR1" s="1">
        <v>61</v>
      </c>
      <c r="BS1" s="1">
        <v>60</v>
      </c>
      <c r="BT1" s="1">
        <v>59</v>
      </c>
      <c r="BU1" s="1">
        <v>58</v>
      </c>
      <c r="BV1" s="1">
        <v>57</v>
      </c>
      <c r="BW1" s="1">
        <v>56</v>
      </c>
      <c r="BX1" s="1">
        <v>55</v>
      </c>
      <c r="BY1" s="1"/>
    </row>
    <row r="2" spans="1:78" x14ac:dyDescent="0.2">
      <c r="G2">
        <f t="shared" ref="G2:L2" si="0">COUNT(G5:G265)</f>
        <v>8</v>
      </c>
      <c r="H2">
        <f t="shared" si="0"/>
        <v>8</v>
      </c>
      <c r="I2">
        <f t="shared" si="0"/>
        <v>8</v>
      </c>
      <c r="J2">
        <f t="shared" si="0"/>
        <v>8</v>
      </c>
      <c r="K2">
        <f t="shared" si="0"/>
        <v>8</v>
      </c>
      <c r="L2">
        <f t="shared" si="0"/>
        <v>8</v>
      </c>
      <c r="M2">
        <f t="shared" ref="M2" si="1">COUNT(M5:M231)</f>
        <v>8</v>
      </c>
      <c r="N2">
        <f t="shared" ref="N2:O2" si="2">COUNT(N5:N231)</f>
        <v>8</v>
      </c>
      <c r="O2">
        <f t="shared" si="2"/>
        <v>8</v>
      </c>
      <c r="P2">
        <f t="shared" ref="P2:W2" si="3">COUNT(P5:P231)</f>
        <v>8</v>
      </c>
      <c r="Q2">
        <f t="shared" si="3"/>
        <v>8</v>
      </c>
      <c r="R2">
        <f t="shared" si="3"/>
        <v>8</v>
      </c>
      <c r="S2">
        <f t="shared" si="3"/>
        <v>7</v>
      </c>
      <c r="T2">
        <f t="shared" si="3"/>
        <v>8</v>
      </c>
      <c r="U2">
        <f t="shared" si="3"/>
        <v>8</v>
      </c>
      <c r="V2">
        <f t="shared" si="3"/>
        <v>8</v>
      </c>
      <c r="W2">
        <f t="shared" si="3"/>
        <v>8</v>
      </c>
      <c r="X2">
        <f t="shared" ref="X2:AC2" si="4">COUNT(X5:X231)</f>
        <v>8</v>
      </c>
      <c r="Y2">
        <f t="shared" si="4"/>
        <v>8</v>
      </c>
      <c r="Z2">
        <f t="shared" si="4"/>
        <v>8</v>
      </c>
      <c r="AA2">
        <f t="shared" si="4"/>
        <v>8</v>
      </c>
      <c r="AB2">
        <f t="shared" si="4"/>
        <v>8</v>
      </c>
      <c r="AC2">
        <f t="shared" si="4"/>
        <v>8</v>
      </c>
      <c r="AD2">
        <f t="shared" ref="AD2:BX2" si="5">COUNT(AD5:AD231)</f>
        <v>8</v>
      </c>
      <c r="AE2">
        <f t="shared" si="5"/>
        <v>8</v>
      </c>
      <c r="AF2">
        <f t="shared" si="5"/>
        <v>8</v>
      </c>
      <c r="AG2">
        <f t="shared" si="5"/>
        <v>8</v>
      </c>
      <c r="AH2">
        <f t="shared" si="5"/>
        <v>8</v>
      </c>
      <c r="AI2">
        <f t="shared" si="5"/>
        <v>8</v>
      </c>
      <c r="AJ2">
        <f t="shared" si="5"/>
        <v>8</v>
      </c>
      <c r="AK2">
        <f t="shared" si="5"/>
        <v>8</v>
      </c>
      <c r="AL2">
        <f t="shared" si="5"/>
        <v>7</v>
      </c>
      <c r="AM2">
        <f t="shared" si="5"/>
        <v>8</v>
      </c>
      <c r="AN2">
        <f t="shared" si="5"/>
        <v>8</v>
      </c>
      <c r="AO2">
        <f t="shared" si="5"/>
        <v>8</v>
      </c>
      <c r="AP2">
        <f t="shared" si="5"/>
        <v>8</v>
      </c>
      <c r="AQ2">
        <f t="shared" si="5"/>
        <v>8</v>
      </c>
      <c r="AR2">
        <f t="shared" si="5"/>
        <v>8</v>
      </c>
      <c r="AS2">
        <f t="shared" si="5"/>
        <v>8</v>
      </c>
      <c r="AT2">
        <f t="shared" si="5"/>
        <v>8</v>
      </c>
      <c r="AU2">
        <f t="shared" si="5"/>
        <v>8</v>
      </c>
      <c r="AV2">
        <f t="shared" si="5"/>
        <v>8</v>
      </c>
      <c r="AW2">
        <f t="shared" si="5"/>
        <v>8</v>
      </c>
      <c r="AX2">
        <f t="shared" si="5"/>
        <v>8</v>
      </c>
      <c r="AY2">
        <f t="shared" si="5"/>
        <v>8</v>
      </c>
      <c r="AZ2">
        <f t="shared" si="5"/>
        <v>7</v>
      </c>
      <c r="BA2">
        <f t="shared" si="5"/>
        <v>8</v>
      </c>
      <c r="BB2">
        <f t="shared" si="5"/>
        <v>8</v>
      </c>
      <c r="BC2">
        <f t="shared" si="5"/>
        <v>8</v>
      </c>
      <c r="BD2">
        <f t="shared" si="5"/>
        <v>8</v>
      </c>
      <c r="BE2">
        <f t="shared" si="5"/>
        <v>6</v>
      </c>
      <c r="BF2">
        <f t="shared" si="5"/>
        <v>8</v>
      </c>
      <c r="BG2">
        <f t="shared" si="5"/>
        <v>8</v>
      </c>
      <c r="BH2">
        <f t="shared" si="5"/>
        <v>8</v>
      </c>
      <c r="BI2">
        <f t="shared" si="5"/>
        <v>8</v>
      </c>
      <c r="BJ2">
        <f t="shared" si="5"/>
        <v>8</v>
      </c>
      <c r="BK2">
        <f t="shared" si="5"/>
        <v>7</v>
      </c>
      <c r="BL2">
        <f t="shared" si="5"/>
        <v>8</v>
      </c>
      <c r="BM2">
        <f t="shared" si="5"/>
        <v>8</v>
      </c>
      <c r="BN2">
        <f t="shared" si="5"/>
        <v>7</v>
      </c>
      <c r="BO2">
        <f t="shared" si="5"/>
        <v>7</v>
      </c>
      <c r="BP2">
        <f t="shared" si="5"/>
        <v>7</v>
      </c>
      <c r="BQ2">
        <f t="shared" si="5"/>
        <v>8</v>
      </c>
      <c r="BR2">
        <f t="shared" si="5"/>
        <v>8</v>
      </c>
      <c r="BS2">
        <f t="shared" si="5"/>
        <v>8</v>
      </c>
      <c r="BT2">
        <f t="shared" si="5"/>
        <v>7</v>
      </c>
      <c r="BU2">
        <f t="shared" si="5"/>
        <v>8</v>
      </c>
      <c r="BV2">
        <f t="shared" si="5"/>
        <v>8</v>
      </c>
      <c r="BW2">
        <f t="shared" si="5"/>
        <v>8</v>
      </c>
      <c r="BX2">
        <f t="shared" si="5"/>
        <v>8</v>
      </c>
    </row>
    <row r="3" spans="1:78" x14ac:dyDescent="0.2">
      <c r="B3">
        <f>SUM(B5:B243)</f>
        <v>67</v>
      </c>
      <c r="D3">
        <f>MAX(D5:D191)</f>
        <v>15</v>
      </c>
      <c r="G3">
        <f t="shared" ref="G3:L3" si="6">SUM(G5:G265)</f>
        <v>56</v>
      </c>
      <c r="H3">
        <f t="shared" si="6"/>
        <v>55</v>
      </c>
      <c r="I3">
        <f t="shared" si="6"/>
        <v>56</v>
      </c>
      <c r="J3">
        <f t="shared" si="6"/>
        <v>56</v>
      </c>
      <c r="K3">
        <f t="shared" si="6"/>
        <v>56</v>
      </c>
      <c r="L3">
        <f t="shared" si="6"/>
        <v>56</v>
      </c>
      <c r="M3">
        <f t="shared" ref="M3" si="7">SUM(M5:M231)</f>
        <v>56</v>
      </c>
      <c r="N3">
        <f t="shared" ref="N3:O3" si="8">SUM(N5:N231)</f>
        <v>56</v>
      </c>
      <c r="O3">
        <f t="shared" si="8"/>
        <v>54</v>
      </c>
      <c r="P3">
        <f t="shared" ref="P3:U3" si="9">SUM(P5:P231)</f>
        <v>56</v>
      </c>
      <c r="Q3">
        <f t="shared" si="9"/>
        <v>56</v>
      </c>
      <c r="R3">
        <f t="shared" si="9"/>
        <v>56</v>
      </c>
      <c r="S3">
        <f t="shared" si="9"/>
        <v>54</v>
      </c>
      <c r="T3">
        <f t="shared" si="9"/>
        <v>56</v>
      </c>
      <c r="U3">
        <f t="shared" si="9"/>
        <v>56</v>
      </c>
      <c r="V3">
        <f t="shared" ref="V3:AA3" si="10">SUM(V5:V231)</f>
        <v>56</v>
      </c>
      <c r="W3">
        <f t="shared" si="10"/>
        <v>56</v>
      </c>
      <c r="X3">
        <f t="shared" si="10"/>
        <v>56</v>
      </c>
      <c r="Y3">
        <f t="shared" si="10"/>
        <v>56</v>
      </c>
      <c r="Z3">
        <f t="shared" si="10"/>
        <v>56</v>
      </c>
      <c r="AA3">
        <f t="shared" si="10"/>
        <v>56</v>
      </c>
      <c r="AB3">
        <f t="shared" ref="AB3:BX3" si="11">SUM(AB5:AB231)</f>
        <v>56</v>
      </c>
      <c r="AC3">
        <f t="shared" si="11"/>
        <v>56</v>
      </c>
      <c r="AD3">
        <f t="shared" si="11"/>
        <v>56</v>
      </c>
      <c r="AE3">
        <f t="shared" si="11"/>
        <v>49</v>
      </c>
      <c r="AF3">
        <f t="shared" si="11"/>
        <v>56</v>
      </c>
      <c r="AG3">
        <f t="shared" si="11"/>
        <v>56</v>
      </c>
      <c r="AH3">
        <f t="shared" si="11"/>
        <v>56</v>
      </c>
      <c r="AI3">
        <f t="shared" si="11"/>
        <v>56</v>
      </c>
      <c r="AJ3">
        <f t="shared" si="11"/>
        <v>56</v>
      </c>
      <c r="AK3">
        <f t="shared" si="11"/>
        <v>56</v>
      </c>
      <c r="AL3">
        <f t="shared" si="11"/>
        <v>56</v>
      </c>
      <c r="AM3">
        <f t="shared" si="11"/>
        <v>56</v>
      </c>
      <c r="AN3">
        <f t="shared" si="11"/>
        <v>56</v>
      </c>
      <c r="AO3">
        <f t="shared" si="11"/>
        <v>56</v>
      </c>
      <c r="AP3">
        <f t="shared" si="11"/>
        <v>56</v>
      </c>
      <c r="AQ3">
        <f t="shared" si="11"/>
        <v>56</v>
      </c>
      <c r="AR3">
        <f t="shared" si="11"/>
        <v>49</v>
      </c>
      <c r="AS3">
        <f t="shared" si="11"/>
        <v>56</v>
      </c>
      <c r="AT3">
        <f t="shared" si="11"/>
        <v>56</v>
      </c>
      <c r="AU3">
        <f t="shared" si="11"/>
        <v>56</v>
      </c>
      <c r="AV3">
        <f t="shared" si="11"/>
        <v>56</v>
      </c>
      <c r="AW3">
        <f t="shared" si="11"/>
        <v>56</v>
      </c>
      <c r="AX3">
        <f t="shared" si="11"/>
        <v>56</v>
      </c>
      <c r="AY3">
        <f t="shared" si="11"/>
        <v>56</v>
      </c>
      <c r="AZ3">
        <f t="shared" si="11"/>
        <v>56</v>
      </c>
      <c r="BA3">
        <f t="shared" si="11"/>
        <v>56</v>
      </c>
      <c r="BB3">
        <f t="shared" si="11"/>
        <v>56</v>
      </c>
      <c r="BC3">
        <f t="shared" si="11"/>
        <v>56</v>
      </c>
      <c r="BD3">
        <f t="shared" si="11"/>
        <v>56</v>
      </c>
      <c r="BE3">
        <f t="shared" si="11"/>
        <v>25</v>
      </c>
      <c r="BF3">
        <f t="shared" si="11"/>
        <v>56</v>
      </c>
      <c r="BG3">
        <f t="shared" si="11"/>
        <v>56</v>
      </c>
      <c r="BH3">
        <f t="shared" si="11"/>
        <v>56</v>
      </c>
      <c r="BI3">
        <f t="shared" si="11"/>
        <v>56</v>
      </c>
      <c r="BJ3">
        <f t="shared" si="11"/>
        <v>56</v>
      </c>
      <c r="BK3">
        <f t="shared" si="11"/>
        <v>42</v>
      </c>
      <c r="BL3">
        <f t="shared" si="11"/>
        <v>49</v>
      </c>
      <c r="BM3">
        <f t="shared" si="11"/>
        <v>56</v>
      </c>
      <c r="BN3">
        <f t="shared" si="11"/>
        <v>56</v>
      </c>
      <c r="BO3">
        <f t="shared" si="11"/>
        <v>55</v>
      </c>
      <c r="BP3">
        <f t="shared" si="11"/>
        <v>55</v>
      </c>
      <c r="BQ3">
        <f t="shared" si="11"/>
        <v>56</v>
      </c>
      <c r="BR3">
        <f t="shared" si="11"/>
        <v>56</v>
      </c>
      <c r="BS3">
        <f t="shared" si="11"/>
        <v>56</v>
      </c>
      <c r="BT3">
        <f t="shared" si="11"/>
        <v>55</v>
      </c>
      <c r="BU3">
        <f t="shared" si="11"/>
        <v>56</v>
      </c>
      <c r="BV3">
        <f t="shared" si="11"/>
        <v>56</v>
      </c>
      <c r="BW3">
        <f t="shared" si="11"/>
        <v>56</v>
      </c>
      <c r="BX3">
        <f t="shared" si="11"/>
        <v>56</v>
      </c>
    </row>
    <row r="4" spans="1:78" x14ac:dyDescent="0.2">
      <c r="G4">
        <f t="shared" ref="G4:L4" si="12">MAX(G5:G265)</f>
        <v>11</v>
      </c>
      <c r="H4">
        <f t="shared" si="12"/>
        <v>12</v>
      </c>
      <c r="I4">
        <f t="shared" si="12"/>
        <v>11</v>
      </c>
      <c r="J4">
        <f t="shared" si="12"/>
        <v>12</v>
      </c>
      <c r="K4">
        <f t="shared" si="12"/>
        <v>11</v>
      </c>
      <c r="L4">
        <f t="shared" si="12"/>
        <v>11</v>
      </c>
      <c r="M4">
        <f t="shared" ref="M4" si="13">MAX(M5:M231)</f>
        <v>10</v>
      </c>
      <c r="N4">
        <f t="shared" ref="N4:O4" si="14">MAX(N5:N231)</f>
        <v>12</v>
      </c>
      <c r="O4">
        <f t="shared" si="14"/>
        <v>9</v>
      </c>
      <c r="P4">
        <f t="shared" ref="P4:U4" si="15">MAX(P5:P231)</f>
        <v>11</v>
      </c>
      <c r="Q4">
        <f t="shared" si="15"/>
        <v>10</v>
      </c>
      <c r="R4">
        <f t="shared" si="15"/>
        <v>12</v>
      </c>
      <c r="S4">
        <f t="shared" si="15"/>
        <v>11</v>
      </c>
      <c r="T4">
        <f t="shared" si="15"/>
        <v>9</v>
      </c>
      <c r="U4">
        <f t="shared" si="15"/>
        <v>12</v>
      </c>
      <c r="V4">
        <f t="shared" ref="V4:AA4" si="16">MAX(V5:V231)</f>
        <v>10</v>
      </c>
      <c r="W4">
        <f t="shared" si="16"/>
        <v>10</v>
      </c>
      <c r="X4">
        <f t="shared" si="16"/>
        <v>9</v>
      </c>
      <c r="Y4">
        <f t="shared" si="16"/>
        <v>10</v>
      </c>
      <c r="Z4">
        <f t="shared" si="16"/>
        <v>11</v>
      </c>
      <c r="AA4">
        <f t="shared" si="16"/>
        <v>9</v>
      </c>
      <c r="AB4">
        <f t="shared" ref="AB4:AG4" si="17">MAX(AB5:AB231)</f>
        <v>10</v>
      </c>
      <c r="AC4">
        <f t="shared" si="17"/>
        <v>11</v>
      </c>
      <c r="AD4">
        <f t="shared" si="17"/>
        <v>9</v>
      </c>
      <c r="AE4">
        <f t="shared" si="17"/>
        <v>9</v>
      </c>
      <c r="AF4">
        <f t="shared" si="17"/>
        <v>10</v>
      </c>
      <c r="AG4">
        <f t="shared" si="17"/>
        <v>11</v>
      </c>
      <c r="AH4">
        <f t="shared" ref="AH4:BX4" si="18">MAX(AH5:AH194)</f>
        <v>11</v>
      </c>
      <c r="AI4">
        <f t="shared" si="18"/>
        <v>9</v>
      </c>
      <c r="AJ4">
        <f t="shared" si="18"/>
        <v>11</v>
      </c>
      <c r="AK4">
        <f t="shared" si="18"/>
        <v>9</v>
      </c>
      <c r="AL4">
        <f t="shared" si="18"/>
        <v>10</v>
      </c>
      <c r="AM4">
        <f t="shared" si="18"/>
        <v>11</v>
      </c>
      <c r="AN4">
        <f t="shared" si="18"/>
        <v>12</v>
      </c>
      <c r="AO4">
        <f t="shared" si="18"/>
        <v>11</v>
      </c>
      <c r="AP4">
        <f t="shared" si="18"/>
        <v>11</v>
      </c>
      <c r="AQ4">
        <f t="shared" si="18"/>
        <v>12</v>
      </c>
      <c r="AR4">
        <f t="shared" si="18"/>
        <v>10</v>
      </c>
      <c r="AS4">
        <f t="shared" si="18"/>
        <v>10</v>
      </c>
      <c r="AT4">
        <f t="shared" si="18"/>
        <v>10</v>
      </c>
      <c r="AU4">
        <f t="shared" si="18"/>
        <v>12</v>
      </c>
      <c r="AV4">
        <f t="shared" si="18"/>
        <v>11</v>
      </c>
      <c r="AW4">
        <f t="shared" si="18"/>
        <v>12</v>
      </c>
      <c r="AX4">
        <f t="shared" si="18"/>
        <v>9</v>
      </c>
      <c r="AY4">
        <f t="shared" si="18"/>
        <v>13</v>
      </c>
      <c r="AZ4">
        <f t="shared" si="18"/>
        <v>11</v>
      </c>
      <c r="BA4">
        <f t="shared" si="18"/>
        <v>11</v>
      </c>
      <c r="BB4">
        <f t="shared" si="18"/>
        <v>12</v>
      </c>
      <c r="BC4">
        <f t="shared" si="18"/>
        <v>12</v>
      </c>
      <c r="BD4">
        <f t="shared" si="18"/>
        <v>11</v>
      </c>
      <c r="BE4">
        <f t="shared" si="18"/>
        <v>7</v>
      </c>
      <c r="BF4">
        <f t="shared" si="18"/>
        <v>13</v>
      </c>
      <c r="BG4">
        <f t="shared" si="18"/>
        <v>11</v>
      </c>
      <c r="BH4">
        <f t="shared" si="18"/>
        <v>10</v>
      </c>
      <c r="BI4">
        <f t="shared" si="18"/>
        <v>10</v>
      </c>
      <c r="BJ4">
        <f t="shared" si="18"/>
        <v>11</v>
      </c>
      <c r="BK4">
        <f t="shared" si="18"/>
        <v>9</v>
      </c>
      <c r="BL4">
        <f t="shared" si="18"/>
        <v>9</v>
      </c>
      <c r="BM4">
        <f t="shared" si="18"/>
        <v>11</v>
      </c>
      <c r="BN4">
        <f t="shared" si="18"/>
        <v>11</v>
      </c>
      <c r="BO4">
        <f t="shared" si="18"/>
        <v>12</v>
      </c>
      <c r="BP4">
        <f t="shared" si="18"/>
        <v>10</v>
      </c>
      <c r="BQ4">
        <f t="shared" si="18"/>
        <v>13</v>
      </c>
      <c r="BR4">
        <f t="shared" si="18"/>
        <v>9</v>
      </c>
      <c r="BS4">
        <f t="shared" si="18"/>
        <v>11</v>
      </c>
      <c r="BT4">
        <f t="shared" si="18"/>
        <v>10</v>
      </c>
      <c r="BU4">
        <f t="shared" si="18"/>
        <v>12</v>
      </c>
      <c r="BV4">
        <f t="shared" si="18"/>
        <v>9</v>
      </c>
      <c r="BW4">
        <f t="shared" si="18"/>
        <v>13</v>
      </c>
      <c r="BX4">
        <f t="shared" si="18"/>
        <v>11</v>
      </c>
    </row>
    <row r="5" spans="1:78" x14ac:dyDescent="0.2">
      <c r="A5" s="8" t="s">
        <v>81</v>
      </c>
      <c r="B5">
        <v>3</v>
      </c>
      <c r="C5">
        <f>SUM(F5:DO5)</f>
        <v>113</v>
      </c>
      <c r="D5">
        <f>SUM(F5:BX5)/AVERAGE(F5:BX5)</f>
        <v>15</v>
      </c>
      <c r="E5" s="7">
        <f>AVERAGE(F5:BX5)</f>
        <v>7.5333333333333332</v>
      </c>
      <c r="I5">
        <v>4</v>
      </c>
      <c r="M5">
        <v>10</v>
      </c>
      <c r="N5">
        <v>8</v>
      </c>
      <c r="O5">
        <v>9</v>
      </c>
      <c r="P5">
        <v>9</v>
      </c>
      <c r="Q5">
        <v>5</v>
      </c>
      <c r="R5">
        <v>7</v>
      </c>
      <c r="S5" s="1">
        <v>11</v>
      </c>
      <c r="T5">
        <v>7</v>
      </c>
      <c r="U5">
        <v>7</v>
      </c>
      <c r="AB5">
        <v>6</v>
      </c>
      <c r="AD5">
        <v>8</v>
      </c>
      <c r="AF5">
        <v>6</v>
      </c>
      <c r="AG5" s="1">
        <v>11</v>
      </c>
      <c r="AH5">
        <v>5</v>
      </c>
      <c r="BZ5" s="1" t="str">
        <f>A5</f>
        <v>Kibble DJ</v>
      </c>
    </row>
    <row r="6" spans="1:78" x14ac:dyDescent="0.2">
      <c r="A6" s="8" t="s">
        <v>199</v>
      </c>
      <c r="B6">
        <v>1</v>
      </c>
      <c r="C6">
        <f>SUM(F6:DO6)</f>
        <v>85</v>
      </c>
      <c r="D6">
        <f>SUM(F6:BX6)/AVERAGE(F6:BX6)</f>
        <v>11</v>
      </c>
      <c r="E6" s="7">
        <f>AVERAGE(F6:BX6)</f>
        <v>7.7272727272727275</v>
      </c>
      <c r="N6">
        <v>8</v>
      </c>
      <c r="W6">
        <v>6</v>
      </c>
      <c r="X6">
        <v>9</v>
      </c>
      <c r="AA6">
        <v>9</v>
      </c>
      <c r="AB6">
        <v>9</v>
      </c>
      <c r="AD6">
        <v>6</v>
      </c>
      <c r="AG6">
        <v>7</v>
      </c>
      <c r="AJ6">
        <v>7</v>
      </c>
      <c r="AK6" s="1">
        <v>9</v>
      </c>
      <c r="AL6">
        <v>10</v>
      </c>
      <c r="AM6">
        <v>5</v>
      </c>
      <c r="BZ6" s="1" t="str">
        <f>A6</f>
        <v>Williams CN</v>
      </c>
    </row>
    <row r="7" spans="1:78" x14ac:dyDescent="0.2">
      <c r="A7" s="8" t="s">
        <v>56</v>
      </c>
      <c r="B7">
        <v>3</v>
      </c>
      <c r="C7">
        <f>SUM(F7:DO7)</f>
        <v>78</v>
      </c>
      <c r="D7">
        <f>SUM(F7:BX7)/AVERAGE(F7:BX7)</f>
        <v>9</v>
      </c>
      <c r="E7" s="7">
        <f>AVERAGE(F7:BX7)</f>
        <v>8.6666666666666661</v>
      </c>
      <c r="BG7">
        <v>9</v>
      </c>
      <c r="BK7">
        <v>8</v>
      </c>
      <c r="BL7" s="1">
        <v>9</v>
      </c>
      <c r="BM7" s="1">
        <v>11</v>
      </c>
      <c r="BN7">
        <v>9</v>
      </c>
      <c r="BO7">
        <v>10</v>
      </c>
      <c r="BP7">
        <v>8</v>
      </c>
      <c r="BQ7">
        <v>5</v>
      </c>
      <c r="BR7">
        <v>9</v>
      </c>
      <c r="BZ7" s="1" t="str">
        <f>A7</f>
        <v>Prichard DMC</v>
      </c>
    </row>
    <row r="8" spans="1:78" x14ac:dyDescent="0.2">
      <c r="A8" s="8" t="s">
        <v>12</v>
      </c>
      <c r="B8">
        <v>1</v>
      </c>
      <c r="C8">
        <f>SUM(F8:DO8)</f>
        <v>67</v>
      </c>
      <c r="D8">
        <f>SUM(F8:BX8)/AVERAGE(F8:BX8)</f>
        <v>9</v>
      </c>
      <c r="E8" s="7">
        <f>AVERAGE(F8:BX8)</f>
        <v>7.4444444444444446</v>
      </c>
      <c r="I8">
        <v>7</v>
      </c>
      <c r="K8">
        <v>9</v>
      </c>
      <c r="L8">
        <v>9</v>
      </c>
      <c r="P8">
        <v>6</v>
      </c>
      <c r="Q8">
        <v>6</v>
      </c>
      <c r="S8">
        <v>9</v>
      </c>
      <c r="AV8">
        <v>4</v>
      </c>
      <c r="AW8" s="1">
        <v>12</v>
      </c>
      <c r="AY8">
        <v>5</v>
      </c>
      <c r="BZ8" s="1" t="str">
        <f>A8</f>
        <v>Ormerod M</v>
      </c>
    </row>
    <row r="9" spans="1:78" x14ac:dyDescent="0.2">
      <c r="A9" s="8" t="s">
        <v>69</v>
      </c>
      <c r="B9">
        <v>4</v>
      </c>
      <c r="C9">
        <f>SUM(F9:DO9)</f>
        <v>64</v>
      </c>
      <c r="D9">
        <f>SUM(F9:BX9)/AVERAGE(F9:BX9)</f>
        <v>8</v>
      </c>
      <c r="E9" s="7">
        <f>AVERAGE(F9:BX9)</f>
        <v>8</v>
      </c>
      <c r="Q9">
        <v>5</v>
      </c>
      <c r="R9">
        <v>8</v>
      </c>
      <c r="S9">
        <v>5</v>
      </c>
      <c r="T9" s="1">
        <v>9</v>
      </c>
      <c r="U9">
        <v>7</v>
      </c>
      <c r="V9" s="1">
        <v>10</v>
      </c>
      <c r="BJ9" s="1">
        <v>11</v>
      </c>
      <c r="BK9" s="1">
        <v>9</v>
      </c>
      <c r="BL9" s="1"/>
      <c r="BZ9" s="1" t="str">
        <f>A9</f>
        <v>Murray M</v>
      </c>
    </row>
    <row r="10" spans="1:78" x14ac:dyDescent="0.2">
      <c r="A10" s="8" t="s">
        <v>154</v>
      </c>
      <c r="B10">
        <v>2</v>
      </c>
      <c r="C10">
        <f>SUM(F10:DO10)</f>
        <v>63</v>
      </c>
      <c r="D10">
        <f>SUM(F10:BX10)/AVERAGE(F10:BX10)</f>
        <v>9</v>
      </c>
      <c r="E10" s="7">
        <f>AVERAGE(F10:BX10)</f>
        <v>7</v>
      </c>
      <c r="I10">
        <v>3</v>
      </c>
      <c r="O10">
        <v>8</v>
      </c>
      <c r="P10" s="1">
        <v>11</v>
      </c>
      <c r="R10">
        <v>6</v>
      </c>
      <c r="Y10">
        <v>8</v>
      </c>
      <c r="Z10">
        <v>5</v>
      </c>
      <c r="AG10">
        <v>9</v>
      </c>
      <c r="AH10">
        <v>4</v>
      </c>
      <c r="AI10" s="1">
        <v>9</v>
      </c>
      <c r="BZ10" s="1" t="str">
        <f>A10</f>
        <v>Harrison-Wood D</v>
      </c>
    </row>
    <row r="11" spans="1:78" x14ac:dyDescent="0.2">
      <c r="A11" s="8" t="s">
        <v>190</v>
      </c>
      <c r="C11">
        <f>SUM(F11:DO11)</f>
        <v>48</v>
      </c>
      <c r="D11">
        <f>SUM(F11:BX11)/AVERAGE(F11:BX11)</f>
        <v>7</v>
      </c>
      <c r="E11" s="7">
        <f>AVERAGE(F11:BX11)</f>
        <v>6.8571428571428568</v>
      </c>
      <c r="U11">
        <v>4</v>
      </c>
      <c r="AI11">
        <v>6</v>
      </c>
      <c r="AJ11">
        <v>7</v>
      </c>
      <c r="AO11">
        <v>4</v>
      </c>
      <c r="AP11">
        <v>8</v>
      </c>
      <c r="AU11">
        <v>8</v>
      </c>
      <c r="AZ11">
        <v>11</v>
      </c>
      <c r="BZ11" s="1" t="str">
        <f>A11</f>
        <v>Vincent IG</v>
      </c>
    </row>
    <row r="12" spans="1:78" x14ac:dyDescent="0.2">
      <c r="A12" s="8" t="s">
        <v>10</v>
      </c>
      <c r="C12">
        <f>SUM(F12:DO12)</f>
        <v>48</v>
      </c>
      <c r="D12">
        <f>SUM(F12:BX12)/AVERAGE(F12:BX12)</f>
        <v>8</v>
      </c>
      <c r="E12" s="7">
        <f>AVERAGE(F12:BX12)</f>
        <v>6</v>
      </c>
      <c r="BL12">
        <v>2</v>
      </c>
      <c r="BQ12">
        <v>8</v>
      </c>
      <c r="BR12">
        <v>7</v>
      </c>
      <c r="BS12">
        <v>6</v>
      </c>
      <c r="BT12">
        <v>6</v>
      </c>
      <c r="BU12">
        <v>7</v>
      </c>
      <c r="BV12">
        <v>9</v>
      </c>
      <c r="BX12">
        <v>3</v>
      </c>
      <c r="BZ12" s="1" t="str">
        <f>A12</f>
        <v>Warwick JG</v>
      </c>
    </row>
    <row r="13" spans="1:78" x14ac:dyDescent="0.2">
      <c r="A13" s="8" t="s">
        <v>144</v>
      </c>
      <c r="B13">
        <v>1</v>
      </c>
      <c r="C13">
        <f>SUM(F13:DO13)</f>
        <v>48</v>
      </c>
      <c r="D13">
        <f>SUM(F13:BX13)/AVERAGE(F13:BX13)</f>
        <v>5</v>
      </c>
      <c r="E13" s="7">
        <f>AVERAGE(F13:BX13)</f>
        <v>9.6</v>
      </c>
      <c r="R13">
        <v>11</v>
      </c>
      <c r="W13">
        <v>10</v>
      </c>
      <c r="AP13">
        <v>10</v>
      </c>
      <c r="AQ13">
        <v>7</v>
      </c>
      <c r="AR13" s="1">
        <v>10</v>
      </c>
      <c r="BZ13" s="1" t="str">
        <f>A13</f>
        <v>Goacher DJ</v>
      </c>
    </row>
    <row r="14" spans="1:78" x14ac:dyDescent="0.2">
      <c r="A14" s="8" t="s">
        <v>141</v>
      </c>
      <c r="C14">
        <f>SUM(F14:DO14)</f>
        <v>47</v>
      </c>
      <c r="D14">
        <f>SUM(F14:BX14)/AVERAGE(F14:BX14)</f>
        <v>6</v>
      </c>
      <c r="E14" s="7">
        <f>AVERAGE(F14:BX14)</f>
        <v>7.833333333333333</v>
      </c>
      <c r="V14">
        <v>5</v>
      </c>
      <c r="AB14">
        <v>8</v>
      </c>
      <c r="AE14">
        <v>8</v>
      </c>
      <c r="AL14">
        <v>9</v>
      </c>
      <c r="AN14">
        <v>8</v>
      </c>
      <c r="AS14">
        <v>9</v>
      </c>
      <c r="BZ14" s="1" t="str">
        <f>A14</f>
        <v>Gaunt DL</v>
      </c>
    </row>
    <row r="15" spans="1:78" x14ac:dyDescent="0.2">
      <c r="A15" s="8" t="s">
        <v>116</v>
      </c>
      <c r="B15">
        <v>2</v>
      </c>
      <c r="C15">
        <f>SUM(F15:DO15)</f>
        <v>47</v>
      </c>
      <c r="D15">
        <f>SUM(F15:BX15)/AVERAGE(F15:BX15)</f>
        <v>7</v>
      </c>
      <c r="E15" s="7">
        <f>AVERAGE(F15:BX15)</f>
        <v>6.7142857142857144</v>
      </c>
      <c r="BM15">
        <v>4</v>
      </c>
      <c r="BN15">
        <v>5</v>
      </c>
      <c r="BQ15">
        <v>6</v>
      </c>
      <c r="BS15">
        <v>9</v>
      </c>
      <c r="BT15">
        <v>10</v>
      </c>
      <c r="BV15">
        <v>9</v>
      </c>
      <c r="BW15">
        <v>4</v>
      </c>
      <c r="BZ15" s="1" t="str">
        <f>A15</f>
        <v>Cave GE</v>
      </c>
    </row>
    <row r="16" spans="1:78" x14ac:dyDescent="0.2">
      <c r="A16" s="8" t="s">
        <v>385</v>
      </c>
      <c r="C16">
        <f>SUM(F16:DO16)</f>
        <v>44</v>
      </c>
      <c r="D16">
        <f>SUM(F16:BX16)/AVERAGE(F16:BX16)</f>
        <v>6</v>
      </c>
      <c r="E16" s="7">
        <f>AVERAGE(F16:BX16)</f>
        <v>7.333333333333333</v>
      </c>
      <c r="I16">
        <v>7</v>
      </c>
      <c r="L16">
        <v>8</v>
      </c>
      <c r="M16">
        <v>8</v>
      </c>
      <c r="N16">
        <v>7</v>
      </c>
      <c r="O16">
        <v>8</v>
      </c>
      <c r="AL16">
        <v>6</v>
      </c>
      <c r="BZ16" s="1" t="str">
        <f>A16</f>
        <v>McDiarmid AJ Miss</v>
      </c>
    </row>
    <row r="17" spans="1:78" x14ac:dyDescent="0.2">
      <c r="A17" s="8" t="s">
        <v>155</v>
      </c>
      <c r="C17">
        <f>SUM(F17:DO17)</f>
        <v>43</v>
      </c>
      <c r="D17">
        <f>SUM(F17:BX17)/AVERAGE(F17:BX17)</f>
        <v>6</v>
      </c>
      <c r="E17" s="7">
        <f>AVERAGE(F17:BX17)</f>
        <v>7.166666666666667</v>
      </c>
      <c r="Z17">
        <v>3</v>
      </c>
      <c r="AC17">
        <v>8</v>
      </c>
      <c r="AE17">
        <v>8</v>
      </c>
      <c r="AF17">
        <v>7</v>
      </c>
      <c r="AG17">
        <v>11</v>
      </c>
      <c r="AH17">
        <v>6</v>
      </c>
      <c r="BZ17" s="1" t="str">
        <f>A17</f>
        <v>Heap MEW</v>
      </c>
    </row>
    <row r="18" spans="1:78" x14ac:dyDescent="0.2">
      <c r="A18" s="8" t="s">
        <v>563</v>
      </c>
      <c r="C18">
        <f>SUM(F18:DO18)</f>
        <v>43</v>
      </c>
      <c r="D18">
        <f>SUM(F18:BX18)/AVERAGE(F18:BX18)</f>
        <v>7</v>
      </c>
      <c r="E18" s="7">
        <f>AVERAGE(F18:BX18)</f>
        <v>6.1428571428571432</v>
      </c>
      <c r="G18">
        <v>5</v>
      </c>
      <c r="I18">
        <v>6</v>
      </c>
      <c r="K18">
        <v>8</v>
      </c>
      <c r="L18">
        <v>8</v>
      </c>
      <c r="Q18">
        <v>6</v>
      </c>
      <c r="R18">
        <v>2</v>
      </c>
      <c r="S18">
        <v>8</v>
      </c>
      <c r="BZ18" s="1" t="str">
        <f>A18</f>
        <v>Rigge PK</v>
      </c>
    </row>
    <row r="19" spans="1:78" x14ac:dyDescent="0.2">
      <c r="A19" s="8" t="s">
        <v>31</v>
      </c>
      <c r="B19">
        <v>1</v>
      </c>
      <c r="C19">
        <f>SUM(F19:DO19)</f>
        <v>40</v>
      </c>
      <c r="D19">
        <f>SUM(F19:BX19)/AVERAGE(F19:BX19)</f>
        <v>5</v>
      </c>
      <c r="E19" s="7">
        <f>AVERAGE(F19:BX19)</f>
        <v>8</v>
      </c>
      <c r="AW19">
        <v>5</v>
      </c>
      <c r="AY19">
        <v>6</v>
      </c>
      <c r="BN19">
        <v>10</v>
      </c>
      <c r="BU19">
        <v>12</v>
      </c>
      <c r="BV19">
        <v>7</v>
      </c>
      <c r="BZ19" s="1" t="str">
        <f>A19</f>
        <v>Jackson GEP</v>
      </c>
    </row>
    <row r="20" spans="1:78" x14ac:dyDescent="0.2">
      <c r="A20" s="8" t="s">
        <v>167</v>
      </c>
      <c r="C20">
        <f>SUM(F20:DO20)</f>
        <v>40</v>
      </c>
      <c r="D20">
        <f>SUM(F20:BX20)/AVERAGE(F20:BX20)</f>
        <v>5</v>
      </c>
      <c r="E20" s="7">
        <f>AVERAGE(F20:BX20)</f>
        <v>8</v>
      </c>
      <c r="AE20">
        <v>6</v>
      </c>
      <c r="AH20">
        <v>10</v>
      </c>
      <c r="AK20">
        <v>8</v>
      </c>
      <c r="AN20">
        <v>8</v>
      </c>
      <c r="AS20">
        <v>8</v>
      </c>
      <c r="BZ20" s="1" t="str">
        <f>A20</f>
        <v>Mrozinski AJ</v>
      </c>
    </row>
    <row r="21" spans="1:78" x14ac:dyDescent="0.2">
      <c r="A21" s="8" t="s">
        <v>156</v>
      </c>
      <c r="B21">
        <v>2</v>
      </c>
      <c r="C21">
        <f>SUM(F21:DO21)</f>
        <v>40</v>
      </c>
      <c r="D21">
        <f>SUM(F21:BX21)/AVERAGE(F21:BX21)</f>
        <v>5</v>
      </c>
      <c r="E21" s="7">
        <f>AVERAGE(F21:BX21)</f>
        <v>8</v>
      </c>
      <c r="S21">
        <v>7</v>
      </c>
      <c r="T21">
        <v>8</v>
      </c>
      <c r="AA21" s="1">
        <v>9</v>
      </c>
      <c r="AL21">
        <v>5</v>
      </c>
      <c r="AM21" s="1">
        <v>11</v>
      </c>
      <c r="BZ21" s="1" t="str">
        <f>A21</f>
        <v>Hector JD</v>
      </c>
    </row>
    <row r="22" spans="1:78" x14ac:dyDescent="0.2">
      <c r="A22" s="8" t="s">
        <v>148</v>
      </c>
      <c r="C22">
        <f>SUM(F22:DO22)</f>
        <v>39</v>
      </c>
      <c r="D22">
        <f>SUM(F22:BX22)/AVERAGE(F22:BX22)</f>
        <v>6</v>
      </c>
      <c r="E22" s="7">
        <f>AVERAGE(F22:BX22)</f>
        <v>6.5</v>
      </c>
      <c r="X22">
        <v>9</v>
      </c>
      <c r="Y22">
        <v>5</v>
      </c>
      <c r="AI22">
        <v>7</v>
      </c>
      <c r="AQ22">
        <v>4</v>
      </c>
      <c r="AU22">
        <v>8</v>
      </c>
      <c r="AV22">
        <v>6</v>
      </c>
      <c r="BZ22" s="1" t="str">
        <f>A22</f>
        <v>Guest JE</v>
      </c>
    </row>
    <row r="23" spans="1:78" x14ac:dyDescent="0.2">
      <c r="A23" s="8" t="s">
        <v>27</v>
      </c>
      <c r="C23">
        <f>SUM(F23:DO23)</f>
        <v>38</v>
      </c>
      <c r="D23">
        <f>SUM(F23:BX23)/AVERAGE(F23:BX23)</f>
        <v>5</v>
      </c>
      <c r="E23" s="7">
        <f>AVERAGE(F23:BX23)</f>
        <v>7.6</v>
      </c>
      <c r="U23">
        <v>6</v>
      </c>
      <c r="Z23">
        <v>8</v>
      </c>
      <c r="AK23">
        <v>6</v>
      </c>
      <c r="AN23">
        <v>9</v>
      </c>
      <c r="AT23">
        <v>9</v>
      </c>
      <c r="BZ23" s="1" t="str">
        <f>A23</f>
        <v>Smith PL</v>
      </c>
    </row>
    <row r="24" spans="1:78" x14ac:dyDescent="0.2">
      <c r="A24" s="8" t="s">
        <v>179</v>
      </c>
      <c r="C24">
        <f>SUM(F24:DO24)</f>
        <v>38</v>
      </c>
      <c r="D24">
        <f>SUM(F24:BX24)/AVERAGE(F24:BX24)</f>
        <v>5</v>
      </c>
      <c r="E24" s="7">
        <f>AVERAGE(F24:BX24)</f>
        <v>7.6</v>
      </c>
      <c r="BT24">
        <v>9</v>
      </c>
      <c r="BU24">
        <v>8</v>
      </c>
      <c r="BV24">
        <v>6</v>
      </c>
      <c r="BW24">
        <v>5</v>
      </c>
      <c r="BX24">
        <v>10</v>
      </c>
      <c r="BZ24" s="1" t="str">
        <f>A24</f>
        <v>Spencer Ell M</v>
      </c>
    </row>
    <row r="25" spans="1:78" x14ac:dyDescent="0.2">
      <c r="A25" s="8" t="s">
        <v>113</v>
      </c>
      <c r="B25">
        <v>1</v>
      </c>
      <c r="C25">
        <f>SUM(F25:DO25)</f>
        <v>38</v>
      </c>
      <c r="D25">
        <f>SUM(F25:BX25)/AVERAGE(F25:BX25)</f>
        <v>8</v>
      </c>
      <c r="E25" s="7">
        <f>AVERAGE(F25:BX25)</f>
        <v>4.75</v>
      </c>
      <c r="BA25">
        <v>6</v>
      </c>
      <c r="BB25">
        <v>5</v>
      </c>
      <c r="BE25">
        <v>7</v>
      </c>
      <c r="BL25">
        <v>3</v>
      </c>
      <c r="BM25">
        <v>4</v>
      </c>
      <c r="BO25">
        <v>6</v>
      </c>
      <c r="BP25">
        <v>5</v>
      </c>
      <c r="BQ25">
        <v>2</v>
      </c>
      <c r="BZ25" s="1" t="str">
        <f>A25</f>
        <v>Camroux AV</v>
      </c>
    </row>
    <row r="26" spans="1:78" x14ac:dyDescent="0.2">
      <c r="A26" s="8" t="s">
        <v>244</v>
      </c>
      <c r="C26">
        <f>SUM(F26:DO26)</f>
        <v>37</v>
      </c>
      <c r="D26">
        <f>SUM(F26:BX26)/AVERAGE(F26:BX26)</f>
        <v>5</v>
      </c>
      <c r="E26" s="7">
        <f>AVERAGE(F26:BX26)</f>
        <v>7.4</v>
      </c>
      <c r="BC26">
        <v>4</v>
      </c>
      <c r="BH26">
        <v>8</v>
      </c>
      <c r="BI26">
        <v>8</v>
      </c>
      <c r="BJ26">
        <v>7</v>
      </c>
      <c r="BM26">
        <v>10</v>
      </c>
      <c r="BZ26" s="1" t="str">
        <f>A26</f>
        <v>Hallett PD</v>
      </c>
    </row>
    <row r="27" spans="1:78" x14ac:dyDescent="0.2">
      <c r="A27" s="8" t="s">
        <v>38</v>
      </c>
      <c r="B27">
        <v>2</v>
      </c>
      <c r="C27">
        <f>SUM(F27:DO27)</f>
        <v>36</v>
      </c>
      <c r="D27">
        <f>SUM(F27:BX27)/AVERAGE(F27:BX27)</f>
        <v>4</v>
      </c>
      <c r="E27" s="7">
        <f>AVERAGE(F27:BX27)</f>
        <v>9</v>
      </c>
      <c r="AF27" s="1">
        <v>10</v>
      </c>
      <c r="AH27" s="1">
        <v>11</v>
      </c>
      <c r="AI27">
        <v>7</v>
      </c>
      <c r="AJ27">
        <v>8</v>
      </c>
      <c r="BZ27" s="1" t="str">
        <f>A27</f>
        <v>Duckworth ET</v>
      </c>
    </row>
    <row r="28" spans="1:78" x14ac:dyDescent="0.2">
      <c r="A28" s="8" t="s">
        <v>235</v>
      </c>
      <c r="C28">
        <f>SUM(F28:DO28)</f>
        <v>36</v>
      </c>
      <c r="D28">
        <f>SUM(F28:BX28)/AVERAGE(F28:BX28)</f>
        <v>5</v>
      </c>
      <c r="E28" s="7">
        <f>AVERAGE(F28:BX28)</f>
        <v>7.2</v>
      </c>
      <c r="BI28">
        <v>8</v>
      </c>
      <c r="BJ28">
        <v>8</v>
      </c>
      <c r="BL28">
        <v>9</v>
      </c>
      <c r="BM28">
        <v>7</v>
      </c>
      <c r="BO28">
        <v>4</v>
      </c>
      <c r="BZ28" s="1" t="str">
        <f>A28</f>
        <v>Godby RA</v>
      </c>
    </row>
    <row r="29" spans="1:78" x14ac:dyDescent="0.2">
      <c r="A29" s="8" t="s">
        <v>44</v>
      </c>
      <c r="C29">
        <f>SUM(F29:DO29)</f>
        <v>35</v>
      </c>
      <c r="D29">
        <f>SUM(F29:BX29)/AVERAGE(F29:BX29)</f>
        <v>5</v>
      </c>
      <c r="E29" s="7">
        <f>AVERAGE(F29:BX29)</f>
        <v>7</v>
      </c>
      <c r="AX29">
        <v>8</v>
      </c>
      <c r="BB29">
        <v>6</v>
      </c>
      <c r="BC29">
        <v>9</v>
      </c>
      <c r="BE29">
        <v>6</v>
      </c>
      <c r="BF29">
        <v>6</v>
      </c>
      <c r="BZ29" s="1" t="str">
        <f>A29</f>
        <v>Wheeler JA</v>
      </c>
    </row>
    <row r="30" spans="1:78" x14ac:dyDescent="0.2">
      <c r="A30" s="1" t="s">
        <v>67</v>
      </c>
      <c r="C30">
        <f>SUM(F30:DO30)</f>
        <v>35</v>
      </c>
      <c r="D30">
        <f>COUNT(F30:BX30)</f>
        <v>5</v>
      </c>
      <c r="E30" s="7">
        <f>AVERAGE(F30:BX30)</f>
        <v>7</v>
      </c>
      <c r="Q30">
        <v>8</v>
      </c>
      <c r="S30">
        <v>9</v>
      </c>
      <c r="V30">
        <v>6</v>
      </c>
      <c r="X30">
        <v>6</v>
      </c>
      <c r="AA30">
        <v>6</v>
      </c>
      <c r="BZ30" s="1" t="str">
        <f>A30</f>
        <v>Nick DJ</v>
      </c>
    </row>
    <row r="31" spans="1:78" x14ac:dyDescent="0.2">
      <c r="A31" s="8" t="s">
        <v>371</v>
      </c>
      <c r="B31">
        <v>1</v>
      </c>
      <c r="C31">
        <f>SUM(F31:DO31)</f>
        <v>35</v>
      </c>
      <c r="D31">
        <f>SUM(F31:BX31)/AVERAGE(F31:BX31)</f>
        <v>4</v>
      </c>
      <c r="E31" s="7">
        <f>AVERAGE(F31:BX31)</f>
        <v>8.75</v>
      </c>
      <c r="H31">
        <v>5</v>
      </c>
      <c r="I31">
        <v>10</v>
      </c>
      <c r="J31">
        <v>8</v>
      </c>
      <c r="N31" s="1">
        <v>12</v>
      </c>
      <c r="AV31" s="1"/>
      <c r="BZ31" s="1" t="str">
        <f>A31</f>
        <v>Wilkinson RJ</v>
      </c>
    </row>
    <row r="32" spans="1:78" x14ac:dyDescent="0.2">
      <c r="A32" s="8" t="s">
        <v>84</v>
      </c>
      <c r="B32">
        <v>1</v>
      </c>
      <c r="C32">
        <f>SUM(F32:DO32)</f>
        <v>34</v>
      </c>
      <c r="D32">
        <f>SUM(F32:BX32)/AVERAGE(F32:BX32)</f>
        <v>4</v>
      </c>
      <c r="E32" s="7">
        <f>AVERAGE(F32:BX32)</f>
        <v>8.5</v>
      </c>
      <c r="AK32">
        <v>5</v>
      </c>
      <c r="AM32">
        <v>9</v>
      </c>
      <c r="AN32">
        <v>9</v>
      </c>
      <c r="AP32" s="1">
        <v>11</v>
      </c>
      <c r="BZ32" s="1" t="str">
        <f>A32</f>
        <v>Landor FJR</v>
      </c>
    </row>
    <row r="33" spans="1:78" x14ac:dyDescent="0.2">
      <c r="A33" s="1" t="s">
        <v>168</v>
      </c>
      <c r="C33">
        <f>SUM(F33:DO33)</f>
        <v>34</v>
      </c>
      <c r="D33">
        <f>COUNT(F33:BX33)</f>
        <v>5</v>
      </c>
      <c r="E33" s="7">
        <f>AVERAGE(F33:BX33)</f>
        <v>6.8</v>
      </c>
      <c r="V33">
        <v>10</v>
      </c>
      <c r="X33">
        <v>6</v>
      </c>
      <c r="AA33">
        <v>8</v>
      </c>
      <c r="AB33">
        <v>3</v>
      </c>
      <c r="AC33">
        <v>7</v>
      </c>
      <c r="BZ33" s="1" t="str">
        <f>A33</f>
        <v>Mundy D</v>
      </c>
    </row>
    <row r="34" spans="1:78" x14ac:dyDescent="0.2">
      <c r="A34" s="8" t="s">
        <v>152</v>
      </c>
      <c r="B34">
        <v>1</v>
      </c>
      <c r="C34">
        <f>SUM(F34:DO34)</f>
        <v>33</v>
      </c>
      <c r="D34">
        <f>SUM(F34:BX34)/AVERAGE(F34:BX34)</f>
        <v>4</v>
      </c>
      <c r="E34" s="7">
        <f>AVERAGE(F34:BX34)</f>
        <v>8.25</v>
      </c>
      <c r="BD34">
        <v>3</v>
      </c>
      <c r="BF34">
        <v>10</v>
      </c>
      <c r="BH34">
        <v>10</v>
      </c>
      <c r="BI34">
        <v>10</v>
      </c>
      <c r="BZ34" s="1" t="str">
        <f>A34</f>
        <v>Hamilton-Miller DJV</v>
      </c>
    </row>
    <row r="35" spans="1:78" x14ac:dyDescent="0.2">
      <c r="A35" s="8" t="s">
        <v>79</v>
      </c>
      <c r="C35">
        <f>SUM(F35:DO35)</f>
        <v>33</v>
      </c>
      <c r="D35">
        <f>SUM(F35:BX35)/AVERAGE(F35:BX35)</f>
        <v>5</v>
      </c>
      <c r="E35" s="7">
        <f>AVERAGE(F35:BX35)</f>
        <v>6.6</v>
      </c>
      <c r="BO35">
        <v>4</v>
      </c>
      <c r="BP35">
        <v>6</v>
      </c>
      <c r="BQ35">
        <v>7</v>
      </c>
      <c r="BR35">
        <v>8</v>
      </c>
      <c r="BS35">
        <v>8</v>
      </c>
      <c r="BZ35" s="1" t="str">
        <f>A35</f>
        <v>Karmel AD</v>
      </c>
    </row>
    <row r="36" spans="1:78" x14ac:dyDescent="0.2">
      <c r="A36" s="1" t="s">
        <v>562</v>
      </c>
      <c r="B36" s="6"/>
      <c r="C36">
        <f>SUM(F36:BF36)</f>
        <v>33</v>
      </c>
      <c r="D36">
        <f>COUNT(F36:BF36)</f>
        <v>5</v>
      </c>
      <c r="E36" s="3">
        <f>AVERAGE(F36:BF36)</f>
        <v>6.6</v>
      </c>
      <c r="H36">
        <v>6</v>
      </c>
      <c r="M36">
        <v>9</v>
      </c>
      <c r="O36">
        <v>7</v>
      </c>
      <c r="P36">
        <v>8</v>
      </c>
      <c r="Y36">
        <v>3</v>
      </c>
      <c r="BG36" s="1"/>
      <c r="BZ36" s="1" t="str">
        <f>A36</f>
        <v>Hayes SM Mrs</v>
      </c>
    </row>
    <row r="37" spans="1:78" x14ac:dyDescent="0.2">
      <c r="A37" s="8" t="s">
        <v>585</v>
      </c>
      <c r="C37">
        <f>SUM(F37:DO37)</f>
        <v>32</v>
      </c>
      <c r="D37">
        <f>SUM(F37:BX37)/AVERAGE(F37:BX37)</f>
        <v>5</v>
      </c>
      <c r="E37" s="7">
        <f>AVERAGE(F37:BX37)</f>
        <v>6.4</v>
      </c>
      <c r="BR37">
        <v>9</v>
      </c>
      <c r="BT37">
        <v>8</v>
      </c>
      <c r="BU37">
        <v>5</v>
      </c>
      <c r="BV37">
        <v>6</v>
      </c>
      <c r="BX37">
        <v>4</v>
      </c>
      <c r="BZ37" s="1" t="str">
        <f>A37</f>
        <v>de la Nougerede VA</v>
      </c>
    </row>
    <row r="38" spans="1:78" x14ac:dyDescent="0.2">
      <c r="A38" s="8" t="s">
        <v>77</v>
      </c>
      <c r="C38">
        <f>SUM(F38:DO38)</f>
        <v>32</v>
      </c>
      <c r="D38">
        <f>SUM(F38:BX38)/AVERAGE(F38:BX38)</f>
        <v>5</v>
      </c>
      <c r="E38" s="7">
        <f>AVERAGE(F38:BX38)</f>
        <v>6.4</v>
      </c>
      <c r="Y38">
        <v>9</v>
      </c>
      <c r="AA38">
        <v>6</v>
      </c>
      <c r="AB38">
        <v>4</v>
      </c>
      <c r="AE38">
        <v>4</v>
      </c>
      <c r="AF38">
        <v>9</v>
      </c>
      <c r="BZ38" s="1" t="str">
        <f>A38</f>
        <v>Magee DJ</v>
      </c>
    </row>
    <row r="39" spans="1:78" x14ac:dyDescent="0.2">
      <c r="A39" s="8" t="s">
        <v>89</v>
      </c>
      <c r="C39">
        <f>SUM(F39:DO39)</f>
        <v>32</v>
      </c>
      <c r="D39">
        <f>SUM(F39:BX39)/AVERAGE(F39:BX39)</f>
        <v>8</v>
      </c>
      <c r="E39" s="7">
        <f>AVERAGE(F39:BX39)</f>
        <v>4</v>
      </c>
      <c r="V39">
        <v>4</v>
      </c>
      <c r="W39">
        <v>5</v>
      </c>
      <c r="X39">
        <v>5</v>
      </c>
      <c r="Y39">
        <v>3</v>
      </c>
      <c r="Z39">
        <v>5</v>
      </c>
      <c r="AA39">
        <v>7</v>
      </c>
      <c r="AC39">
        <v>2</v>
      </c>
      <c r="AM39">
        <v>1</v>
      </c>
      <c r="BZ39" s="1" t="str">
        <f>A39</f>
        <v>Jenkins RS</v>
      </c>
    </row>
    <row r="40" spans="1:78" x14ac:dyDescent="0.2">
      <c r="A40" s="8" t="s">
        <v>514</v>
      </c>
      <c r="C40">
        <f>SUM(F40:DO40)</f>
        <v>31</v>
      </c>
      <c r="D40">
        <f>SUM(F40:BX40)/AVERAGE(F40:BX40)</f>
        <v>5</v>
      </c>
      <c r="E40" s="7">
        <f>AVERAGE(F40:BX40)</f>
        <v>6.2</v>
      </c>
      <c r="BD40">
        <v>6</v>
      </c>
      <c r="BF40">
        <v>7</v>
      </c>
      <c r="BG40">
        <v>7</v>
      </c>
      <c r="BH40">
        <v>5</v>
      </c>
      <c r="BJ40">
        <v>6</v>
      </c>
      <c r="BZ40" s="1" t="str">
        <f>A40</f>
        <v>Tyrwhitt-Drake E</v>
      </c>
    </row>
    <row r="41" spans="1:78" x14ac:dyDescent="0.2">
      <c r="A41" s="8" t="s">
        <v>32</v>
      </c>
      <c r="C41">
        <f>SUM(F41:DO41)</f>
        <v>31</v>
      </c>
      <c r="D41">
        <f>SUM(F41:BX41)/AVERAGE(F41:BX41)</f>
        <v>3</v>
      </c>
      <c r="E41" s="7">
        <f>AVERAGE(F41:BX41)</f>
        <v>10.333333333333334</v>
      </c>
      <c r="H41">
        <v>11</v>
      </c>
      <c r="AP41">
        <v>10</v>
      </c>
      <c r="AQ41">
        <v>10</v>
      </c>
      <c r="BZ41" s="1" t="str">
        <f>A41</f>
        <v>Dawson JP</v>
      </c>
    </row>
    <row r="42" spans="1:78" x14ac:dyDescent="0.2">
      <c r="A42" s="8" t="s">
        <v>229</v>
      </c>
      <c r="B42">
        <v>1</v>
      </c>
      <c r="C42">
        <f>SUM(F42:DO42)</f>
        <v>30</v>
      </c>
      <c r="D42">
        <f>SUM(F42:BX42)/AVERAGE(F42:BX42)</f>
        <v>4</v>
      </c>
      <c r="E42" s="7">
        <f>AVERAGE(F42:BX42)</f>
        <v>7.5</v>
      </c>
      <c r="T42">
        <v>7</v>
      </c>
      <c r="W42">
        <v>10</v>
      </c>
      <c r="AR42">
        <v>3</v>
      </c>
      <c r="AS42" s="1">
        <v>10</v>
      </c>
      <c r="BZ42" s="1" t="str">
        <f>A42</f>
        <v>French MR</v>
      </c>
    </row>
    <row r="43" spans="1:78" x14ac:dyDescent="0.2">
      <c r="A43" s="8" t="s">
        <v>561</v>
      </c>
      <c r="B43">
        <v>1</v>
      </c>
      <c r="C43">
        <f>SUM(F43:DO43)</f>
        <v>29</v>
      </c>
      <c r="D43">
        <f>SUM(F43:BX43)/AVERAGE(F43:BX43)</f>
        <v>3</v>
      </c>
      <c r="E43" s="7">
        <f>AVERAGE(F43:BX43)</f>
        <v>9.6666666666666661</v>
      </c>
      <c r="BN43">
        <v>11</v>
      </c>
      <c r="BO43">
        <v>8</v>
      </c>
      <c r="BP43">
        <v>10</v>
      </c>
      <c r="BZ43" s="1" t="str">
        <f>A43</f>
        <v>Fidler PJM</v>
      </c>
    </row>
    <row r="44" spans="1:78" x14ac:dyDescent="0.2">
      <c r="A44" s="8" t="s">
        <v>521</v>
      </c>
      <c r="C44">
        <f>SUM(F44:DO44)</f>
        <v>28</v>
      </c>
      <c r="D44">
        <f>SUM(F44:BX44)/AVERAGE(F44:BX44)</f>
        <v>4</v>
      </c>
      <c r="E44" s="7">
        <f>AVERAGE(F44:BX44)</f>
        <v>7</v>
      </c>
      <c r="BQ44">
        <v>6</v>
      </c>
      <c r="BR44">
        <v>9</v>
      </c>
      <c r="BS44">
        <v>7</v>
      </c>
      <c r="BV44">
        <v>6</v>
      </c>
      <c r="BZ44" s="1" t="str">
        <f>A44</f>
        <v>Beamish GVG</v>
      </c>
    </row>
    <row r="45" spans="1:78" x14ac:dyDescent="0.2">
      <c r="A45" s="8" t="s">
        <v>103</v>
      </c>
      <c r="C45">
        <f>SUM(F45:DO45)</f>
        <v>28</v>
      </c>
      <c r="D45">
        <f>SUM(F45:BX45)/AVERAGE(F45:BX45)</f>
        <v>4</v>
      </c>
      <c r="E45" s="7">
        <f>AVERAGE(F45:BX45)</f>
        <v>7</v>
      </c>
      <c r="BC45">
        <v>6</v>
      </c>
      <c r="BG45">
        <v>8</v>
      </c>
      <c r="BI45">
        <v>6</v>
      </c>
      <c r="BL45">
        <v>8</v>
      </c>
      <c r="BZ45" s="1" t="str">
        <f>A45</f>
        <v>Borrett G</v>
      </c>
    </row>
    <row r="46" spans="1:78" x14ac:dyDescent="0.2">
      <c r="A46" s="8" t="s">
        <v>183</v>
      </c>
      <c r="B46">
        <v>1</v>
      </c>
      <c r="C46">
        <f>SUM(F46:DO46)</f>
        <v>28</v>
      </c>
      <c r="D46">
        <f>SUM(F46:BX46)/AVERAGE(F46:BX46)</f>
        <v>4</v>
      </c>
      <c r="E46" s="7">
        <f>AVERAGE(F46:BX46)</f>
        <v>7</v>
      </c>
      <c r="AO46">
        <v>3</v>
      </c>
      <c r="AW46">
        <v>5</v>
      </c>
      <c r="AX46">
        <v>9</v>
      </c>
      <c r="AZ46" s="1">
        <v>11</v>
      </c>
      <c r="BZ46" s="1" t="str">
        <f>A46</f>
        <v>Sykes BC</v>
      </c>
    </row>
    <row r="47" spans="1:78" x14ac:dyDescent="0.2">
      <c r="A47" s="1" t="s">
        <v>119</v>
      </c>
      <c r="B47" s="6"/>
      <c r="C47">
        <f>SUM(F47:BF47)</f>
        <v>28</v>
      </c>
      <c r="D47">
        <f>COUNT(F47:BF47)</f>
        <v>5</v>
      </c>
      <c r="E47" s="3">
        <f>AVERAGE(F47:BF47)</f>
        <v>5.6</v>
      </c>
      <c r="J47">
        <v>6</v>
      </c>
      <c r="K47">
        <v>4</v>
      </c>
      <c r="N47">
        <v>4</v>
      </c>
      <c r="V47">
        <v>5</v>
      </c>
      <c r="Y47">
        <v>9</v>
      </c>
      <c r="BG47" s="1"/>
      <c r="BZ47" s="1" t="str">
        <f>A47</f>
        <v>Cordingley P</v>
      </c>
    </row>
    <row r="48" spans="1:78" x14ac:dyDescent="0.2">
      <c r="A48" s="8" t="s">
        <v>88</v>
      </c>
      <c r="C48">
        <f>SUM(F48:DO48)</f>
        <v>27</v>
      </c>
      <c r="D48">
        <f>SUM(F48:BX48)/AVERAGE(F48:BX48)</f>
        <v>3</v>
      </c>
      <c r="E48" s="7">
        <f>AVERAGE(F48:BX48)</f>
        <v>9</v>
      </c>
      <c r="AK48">
        <v>8</v>
      </c>
      <c r="AL48">
        <v>10</v>
      </c>
      <c r="AM48">
        <v>9</v>
      </c>
      <c r="BZ48" s="1" t="str">
        <f>A48</f>
        <v>Liddiard GS</v>
      </c>
    </row>
    <row r="49" spans="1:78" x14ac:dyDescent="0.2">
      <c r="A49" s="8" t="s">
        <v>66</v>
      </c>
      <c r="C49">
        <f>SUM(F49:DO49)</f>
        <v>26</v>
      </c>
      <c r="D49">
        <f>SUM(F49:BX49)/AVERAGE(F49:BX49)</f>
        <v>3</v>
      </c>
      <c r="E49" s="7">
        <f>AVERAGE(F49:BX49)</f>
        <v>8.6666666666666661</v>
      </c>
      <c r="AO49">
        <v>9</v>
      </c>
      <c r="AY49">
        <v>8</v>
      </c>
      <c r="AZ49">
        <v>9</v>
      </c>
      <c r="BZ49" s="1" t="str">
        <f>A49</f>
        <v>Noble GW</v>
      </c>
    </row>
    <row r="50" spans="1:78" x14ac:dyDescent="0.2">
      <c r="A50" s="8" t="s">
        <v>308</v>
      </c>
      <c r="B50">
        <v>1</v>
      </c>
      <c r="C50">
        <f>SUM(F50:DO50)</f>
        <v>25</v>
      </c>
      <c r="D50">
        <f>SUM(F50:BX50)/AVERAGE(F50:BX50)</f>
        <v>3</v>
      </c>
      <c r="E50" s="7">
        <f>AVERAGE(F50:BX50)</f>
        <v>8.3333333333333339</v>
      </c>
      <c r="R50" s="1">
        <v>12</v>
      </c>
      <c r="T50">
        <v>6</v>
      </c>
      <c r="U50">
        <v>7</v>
      </c>
      <c r="BZ50" s="1" t="str">
        <f>A50</f>
        <v>Higgins GM Miss</v>
      </c>
    </row>
    <row r="51" spans="1:78" x14ac:dyDescent="0.2">
      <c r="A51" s="1" t="s">
        <v>492</v>
      </c>
      <c r="B51">
        <v>1</v>
      </c>
      <c r="C51">
        <f>SUM(F51:DO51)</f>
        <v>25</v>
      </c>
      <c r="D51">
        <f>COUNT(F51:BX51)</f>
        <v>3</v>
      </c>
      <c r="E51" s="7">
        <f>AVERAGE(F51:BX51)</f>
        <v>8.3333333333333339</v>
      </c>
      <c r="J51">
        <v>7</v>
      </c>
      <c r="L51" s="1">
        <v>11</v>
      </c>
      <c r="M51">
        <v>7</v>
      </c>
      <c r="BZ51" s="1" t="str">
        <f>A51</f>
        <v>Hallam O</v>
      </c>
    </row>
    <row r="52" spans="1:78" x14ac:dyDescent="0.2">
      <c r="A52" s="8" t="s">
        <v>104</v>
      </c>
      <c r="B52">
        <v>2</v>
      </c>
      <c r="C52">
        <f>SUM(F52:DO52)</f>
        <v>24</v>
      </c>
      <c r="D52">
        <f>SUM(F52:BX52)/AVERAGE(F52:BX52)</f>
        <v>2</v>
      </c>
      <c r="E52" s="7">
        <f>AVERAGE(F52:BX52)</f>
        <v>12</v>
      </c>
      <c r="AO52" s="1">
        <v>11</v>
      </c>
      <c r="AY52" s="1">
        <v>13</v>
      </c>
      <c r="BZ52" s="1" t="str">
        <f>A52</f>
        <v>Bond ID</v>
      </c>
    </row>
    <row r="53" spans="1:78" x14ac:dyDescent="0.2">
      <c r="A53" s="1" t="s">
        <v>256</v>
      </c>
      <c r="C53">
        <f>SUM(F53:DO53)</f>
        <v>24</v>
      </c>
      <c r="D53">
        <f>COUNT(F53:BX53)</f>
        <v>3</v>
      </c>
      <c r="E53" s="7">
        <f>AVERAGE(F53:BX53)</f>
        <v>8</v>
      </c>
      <c r="H53">
        <v>10</v>
      </c>
      <c r="R53">
        <v>8</v>
      </c>
      <c r="Z53">
        <v>6</v>
      </c>
      <c r="BZ53" s="1" t="str">
        <f>A53</f>
        <v>Wicks JH</v>
      </c>
    </row>
    <row r="54" spans="1:78" x14ac:dyDescent="0.2">
      <c r="A54" s="8" t="s">
        <v>272</v>
      </c>
      <c r="B54">
        <v>1</v>
      </c>
      <c r="C54">
        <f>SUM(F54:DO54)</f>
        <v>23</v>
      </c>
      <c r="D54">
        <f>SUM(F54:BX54)/AVERAGE(F54:BX54)</f>
        <v>2</v>
      </c>
      <c r="E54" s="7">
        <f>AVERAGE(F54:BX54)</f>
        <v>11.5</v>
      </c>
      <c r="BW54">
        <v>12</v>
      </c>
      <c r="BX54" s="1">
        <v>11</v>
      </c>
      <c r="BZ54" s="1" t="str">
        <f>A54</f>
        <v>Beamish DW</v>
      </c>
    </row>
    <row r="55" spans="1:78" x14ac:dyDescent="0.2">
      <c r="A55" s="8" t="s">
        <v>59</v>
      </c>
      <c r="B55">
        <v>0.5</v>
      </c>
      <c r="C55">
        <f>SUM(F55:DO55)</f>
        <v>23</v>
      </c>
      <c r="D55">
        <f>SUM(F55:BX55)/AVERAGE(F55:BX55)</f>
        <v>4</v>
      </c>
      <c r="E55" s="7">
        <f>AVERAGE(F55:BX55)</f>
        <v>5.75</v>
      </c>
      <c r="AE55" s="1">
        <v>9</v>
      </c>
      <c r="AG55">
        <v>3</v>
      </c>
      <c r="AJ55">
        <v>6</v>
      </c>
      <c r="AK55">
        <v>5</v>
      </c>
      <c r="BZ55" s="1" t="str">
        <f>A55</f>
        <v>Patmore CJ</v>
      </c>
    </row>
    <row r="56" spans="1:78" x14ac:dyDescent="0.2">
      <c r="A56" s="8" t="s">
        <v>140</v>
      </c>
      <c r="C56">
        <f>SUM(F56:DO56)</f>
        <v>23</v>
      </c>
      <c r="D56">
        <f>SUM(F56:BX56)/AVERAGE(F56:BX56)</f>
        <v>5</v>
      </c>
      <c r="E56" s="7">
        <f>AVERAGE(F56:BX56)</f>
        <v>4.5999999999999996</v>
      </c>
      <c r="N56">
        <v>5</v>
      </c>
      <c r="S56">
        <v>5</v>
      </c>
      <c r="T56">
        <v>8</v>
      </c>
      <c r="AE56">
        <v>2</v>
      </c>
      <c r="AG56">
        <v>3</v>
      </c>
      <c r="BZ56" s="1" t="str">
        <f>A56</f>
        <v>Gale GK</v>
      </c>
    </row>
    <row r="57" spans="1:78" x14ac:dyDescent="0.2">
      <c r="A57" s="1" t="s">
        <v>363</v>
      </c>
      <c r="C57">
        <f>SUM(F57:DO57)</f>
        <v>23</v>
      </c>
      <c r="D57">
        <f>COUNT(F57:BX57)</f>
        <v>3</v>
      </c>
      <c r="E57" s="7">
        <f>AVERAGE(F57:BX57)</f>
        <v>7.666666666666667</v>
      </c>
      <c r="M57">
        <v>9</v>
      </c>
      <c r="Q57">
        <v>9</v>
      </c>
      <c r="AC57">
        <v>5</v>
      </c>
      <c r="BZ57" s="1" t="str">
        <f>A57</f>
        <v>Lines IG</v>
      </c>
    </row>
    <row r="58" spans="1:78" x14ac:dyDescent="0.2">
      <c r="A58" s="8" t="s">
        <v>517</v>
      </c>
      <c r="C58">
        <f>SUM(F58:DO58)</f>
        <v>23</v>
      </c>
      <c r="D58">
        <f>SUM(F58:BX58)/AVERAGE(F58:BX58)</f>
        <v>4</v>
      </c>
      <c r="E58" s="7">
        <f>AVERAGE(F58:BX58)</f>
        <v>5.75</v>
      </c>
      <c r="G58">
        <v>11</v>
      </c>
      <c r="K58">
        <v>4</v>
      </c>
      <c r="L58">
        <v>4</v>
      </c>
      <c r="N58">
        <v>4</v>
      </c>
      <c r="BZ58" s="1" t="str">
        <f>A58</f>
        <v>Town MD</v>
      </c>
    </row>
    <row r="59" spans="1:78" x14ac:dyDescent="0.2">
      <c r="A59" s="8" t="s">
        <v>90</v>
      </c>
      <c r="B59">
        <v>1</v>
      </c>
      <c r="C59">
        <f>SUM(F59:DO59)</f>
        <v>22</v>
      </c>
      <c r="D59">
        <f>SUM(F59:BX59)/AVERAGE(F59:BX59)</f>
        <v>2</v>
      </c>
      <c r="E59" s="7">
        <f>AVERAGE(F59:BX59)</f>
        <v>11</v>
      </c>
      <c r="AU59" s="1">
        <v>12</v>
      </c>
      <c r="AV59">
        <v>10</v>
      </c>
      <c r="BZ59" s="1" t="str">
        <f>A59</f>
        <v>Irwin CJ</v>
      </c>
    </row>
    <row r="60" spans="1:78" x14ac:dyDescent="0.2">
      <c r="A60" s="8" t="s">
        <v>86</v>
      </c>
      <c r="C60">
        <f>SUM(F60:DO60)</f>
        <v>22</v>
      </c>
      <c r="D60">
        <f>SUM(F60:BX60)/AVERAGE(F60:BX60)</f>
        <v>3</v>
      </c>
      <c r="E60" s="7">
        <f>AVERAGE(F60:BX60)</f>
        <v>7.333333333333333</v>
      </c>
      <c r="AG60">
        <v>8</v>
      </c>
      <c r="AH60">
        <v>7</v>
      </c>
      <c r="AJ60">
        <v>7</v>
      </c>
      <c r="BZ60" s="1" t="str">
        <f>A60</f>
        <v>Leggate ATR</v>
      </c>
    </row>
    <row r="61" spans="1:78" x14ac:dyDescent="0.2">
      <c r="A61" s="8" t="s">
        <v>166</v>
      </c>
      <c r="C61">
        <f>SUM(F61:DO61)</f>
        <v>22</v>
      </c>
      <c r="D61">
        <f>SUM(F61:BX61)/AVERAGE(F61:BX61)</f>
        <v>3</v>
      </c>
      <c r="E61" s="7">
        <f>AVERAGE(F61:BX61)</f>
        <v>7.333333333333333</v>
      </c>
      <c r="BH61">
        <v>9</v>
      </c>
      <c r="BK61">
        <v>6</v>
      </c>
      <c r="BL61">
        <v>7</v>
      </c>
      <c r="BZ61" s="1" t="str">
        <f>A61</f>
        <v>Moore WE</v>
      </c>
    </row>
    <row r="62" spans="1:78" x14ac:dyDescent="0.2">
      <c r="A62" s="8" t="s">
        <v>15</v>
      </c>
      <c r="B62">
        <v>0.5</v>
      </c>
      <c r="C62">
        <f>SUM(F62:DO62)</f>
        <v>22</v>
      </c>
      <c r="D62">
        <f>SUM(F62:BX62)/AVERAGE(F62:BX62)</f>
        <v>3</v>
      </c>
      <c r="E62" s="7">
        <f>AVERAGE(F62:BX62)</f>
        <v>7.333333333333333</v>
      </c>
      <c r="AC62">
        <v>8</v>
      </c>
      <c r="AD62">
        <v>5</v>
      </c>
      <c r="AE62" s="1">
        <v>9</v>
      </c>
      <c r="BZ62" s="1" t="str">
        <f>A62</f>
        <v>Taylor P</v>
      </c>
    </row>
    <row r="63" spans="1:78" x14ac:dyDescent="0.2">
      <c r="A63" s="8" t="s">
        <v>786</v>
      </c>
      <c r="B63">
        <v>1</v>
      </c>
      <c r="C63">
        <f>SUM(F63:DO63)</f>
        <v>22</v>
      </c>
      <c r="D63">
        <f>SUM(F63:BX63)/AVERAGE(F63:BX63)</f>
        <v>3</v>
      </c>
      <c r="E63" s="7">
        <f>AVERAGE(F63:BX63)</f>
        <v>7.333333333333333</v>
      </c>
      <c r="J63">
        <v>4</v>
      </c>
      <c r="M63">
        <v>6</v>
      </c>
      <c r="AQ63" s="1">
        <v>12</v>
      </c>
      <c r="BZ63" s="1" t="str">
        <f>A63</f>
        <v>Cornelius DA Miss (Lines DA Mrs)</v>
      </c>
    </row>
    <row r="64" spans="1:78" x14ac:dyDescent="0.2">
      <c r="A64" s="8" t="s">
        <v>40</v>
      </c>
      <c r="C64">
        <f>SUM(F64:DO64)</f>
        <v>22</v>
      </c>
      <c r="D64">
        <f>SUM(F64:BX64)/AVERAGE(F64:BX64)</f>
        <v>3</v>
      </c>
      <c r="E64" s="7">
        <f>AVERAGE(F64:BX64)</f>
        <v>7.333333333333333</v>
      </c>
      <c r="H64">
        <v>4</v>
      </c>
      <c r="AR64">
        <v>8</v>
      </c>
      <c r="AU64">
        <v>10</v>
      </c>
      <c r="BZ64" s="1" t="str">
        <f>A64</f>
        <v>Davis EJ</v>
      </c>
    </row>
    <row r="65" spans="1:78" x14ac:dyDescent="0.2">
      <c r="A65" s="8" t="s">
        <v>94</v>
      </c>
      <c r="B65">
        <v>1</v>
      </c>
      <c r="C65">
        <f>SUM(F65:DO65)</f>
        <v>20</v>
      </c>
      <c r="D65">
        <f>SUM(F65:BX65)/AVERAGE(F65:BX65)</f>
        <v>2</v>
      </c>
      <c r="E65" s="7">
        <f>AVERAGE(F65:BX65)</f>
        <v>10</v>
      </c>
      <c r="AC65" s="1">
        <v>11</v>
      </c>
      <c r="AF65">
        <v>9</v>
      </c>
      <c r="BZ65" s="1" t="str">
        <f>A65</f>
        <v>Aiton KMH</v>
      </c>
    </row>
    <row r="66" spans="1:78" x14ac:dyDescent="0.2">
      <c r="A66" s="8" t="s">
        <v>61</v>
      </c>
      <c r="B66">
        <v>1</v>
      </c>
      <c r="C66">
        <f>SUM(F66:DO66)</f>
        <v>20</v>
      </c>
      <c r="D66">
        <f>SUM(F66:BX66)/AVERAGE(F66:BX66)</f>
        <v>2</v>
      </c>
      <c r="E66" s="7">
        <f>AVERAGE(F66:BX66)</f>
        <v>10</v>
      </c>
      <c r="AL66" s="1">
        <v>10</v>
      </c>
      <c r="AO66">
        <v>10</v>
      </c>
      <c r="BZ66" s="1" t="str">
        <f>A66</f>
        <v>Palmer LJ</v>
      </c>
    </row>
    <row r="67" spans="1:78" x14ac:dyDescent="0.2">
      <c r="A67" s="8" t="s">
        <v>49</v>
      </c>
      <c r="B67">
        <v>1</v>
      </c>
      <c r="C67">
        <f>SUM(F67:DO67)</f>
        <v>20</v>
      </c>
      <c r="D67">
        <f>SUM(F67:BX67)/AVERAGE(F67:BX67)</f>
        <v>2</v>
      </c>
      <c r="E67" s="7">
        <f>AVERAGE(F67:BX67)</f>
        <v>10</v>
      </c>
      <c r="BB67">
        <v>9</v>
      </c>
      <c r="BD67">
        <v>11</v>
      </c>
      <c r="BZ67" s="1" t="str">
        <f>A67</f>
        <v>Robinson JN</v>
      </c>
    </row>
    <row r="68" spans="1:78" x14ac:dyDescent="0.2">
      <c r="A68" s="8" t="s">
        <v>528</v>
      </c>
      <c r="B68">
        <v>1</v>
      </c>
      <c r="C68">
        <f>SUM(F68:DO68)</f>
        <v>20</v>
      </c>
      <c r="D68">
        <f>SUM(F68:BX68)/AVERAGE(F68:BX68)</f>
        <v>2</v>
      </c>
      <c r="E68" s="7">
        <f>AVERAGE(F68:BX68)</f>
        <v>10</v>
      </c>
      <c r="AW68">
        <v>9</v>
      </c>
      <c r="BA68" s="1">
        <v>11</v>
      </c>
      <c r="BZ68" s="1" t="str">
        <f>A68</f>
        <v>Tapp SA</v>
      </c>
    </row>
    <row r="69" spans="1:78" x14ac:dyDescent="0.2">
      <c r="A69" s="8" t="s">
        <v>252</v>
      </c>
      <c r="C69">
        <f>SUM(F69:DO69)</f>
        <v>20</v>
      </c>
      <c r="D69">
        <f>SUM(F69:BX69)/AVERAGE(F69:BX69)</f>
        <v>3</v>
      </c>
      <c r="E69" s="7">
        <f>AVERAGE(F69:BX69)</f>
        <v>6.666666666666667</v>
      </c>
      <c r="AX69">
        <v>4</v>
      </c>
      <c r="AZ69">
        <v>8</v>
      </c>
      <c r="BA69">
        <v>8</v>
      </c>
      <c r="BZ69" s="1" t="str">
        <f>A69</f>
        <v>Cousins CHJ</v>
      </c>
    </row>
    <row r="70" spans="1:78" x14ac:dyDescent="0.2">
      <c r="A70" s="8" t="s">
        <v>513</v>
      </c>
      <c r="C70">
        <f>SUM(F70:DO70)</f>
        <v>20</v>
      </c>
      <c r="D70">
        <f>SUM(F70:BX70)/AVERAGE(F70:BX70)</f>
        <v>3</v>
      </c>
      <c r="E70" s="7">
        <f>AVERAGE(F70:BX70)</f>
        <v>6.666666666666667</v>
      </c>
      <c r="AT70">
        <v>5</v>
      </c>
      <c r="AX70">
        <v>8</v>
      </c>
      <c r="AY70">
        <v>7</v>
      </c>
      <c r="BZ70" s="1" t="str">
        <f>A70</f>
        <v>Stevens MJ</v>
      </c>
    </row>
    <row r="71" spans="1:78" x14ac:dyDescent="0.2">
      <c r="A71" s="8" t="s">
        <v>194</v>
      </c>
      <c r="C71">
        <f>SUM(F71:DO71)</f>
        <v>20</v>
      </c>
      <c r="D71">
        <f>SUM(F71:BX71)/AVERAGE(F71:BX71)</f>
        <v>3</v>
      </c>
      <c r="E71" s="7">
        <f>AVERAGE(F71:BX71)</f>
        <v>6.666666666666667</v>
      </c>
      <c r="BJ71">
        <v>6</v>
      </c>
      <c r="BT71">
        <v>6</v>
      </c>
      <c r="BU71">
        <v>8</v>
      </c>
      <c r="BZ71" s="1" t="str">
        <f>A71</f>
        <v>Warwick EJ Miss</v>
      </c>
    </row>
    <row r="72" spans="1:78" x14ac:dyDescent="0.2">
      <c r="A72" s="8" t="s">
        <v>588</v>
      </c>
      <c r="B72">
        <v>1</v>
      </c>
      <c r="C72">
        <f>SUM(F72:DO72)</f>
        <v>19</v>
      </c>
      <c r="D72">
        <f>SUM(F72:BX72)/AVERAGE(F72:BX72)</f>
        <v>2</v>
      </c>
      <c r="E72" s="7">
        <f>AVERAGE(F72:BX72)</f>
        <v>9.5</v>
      </c>
      <c r="BG72" s="1">
        <v>11</v>
      </c>
      <c r="BH72">
        <v>8</v>
      </c>
      <c r="BZ72" s="1" t="str">
        <f>A72</f>
        <v>Sundius-Smith J Mrs</v>
      </c>
    </row>
    <row r="73" spans="1:78" x14ac:dyDescent="0.2">
      <c r="A73" s="1" t="s">
        <v>343</v>
      </c>
      <c r="B73">
        <v>2</v>
      </c>
      <c r="C73">
        <f>SUM(F73:DO73)</f>
        <v>19</v>
      </c>
      <c r="D73">
        <f>SUM(F73:BX73)/AVERAGE(F73:BX73)</f>
        <v>2</v>
      </c>
      <c r="E73" s="7">
        <f>AVERAGE(F73:BX73)</f>
        <v>9.5</v>
      </c>
      <c r="AB73" s="1">
        <v>10</v>
      </c>
      <c r="AD73" s="1">
        <v>9</v>
      </c>
      <c r="BZ73" s="1" t="str">
        <f>A73</f>
        <v>Wilkins TJD</v>
      </c>
    </row>
    <row r="74" spans="1:78" x14ac:dyDescent="0.2">
      <c r="A74" s="8" t="s">
        <v>147</v>
      </c>
      <c r="C74">
        <f>SUM(F74:DO74)</f>
        <v>19</v>
      </c>
      <c r="D74">
        <f>SUM(F74:BX74)/AVERAGE(F74:BX74)</f>
        <v>3</v>
      </c>
      <c r="E74" s="7">
        <f>AVERAGE(F74:BX74)</f>
        <v>6.333333333333333</v>
      </c>
      <c r="AK74">
        <v>9</v>
      </c>
      <c r="AL74">
        <v>6</v>
      </c>
      <c r="AP74">
        <v>4</v>
      </c>
      <c r="BZ74" s="1" t="str">
        <f>A74</f>
        <v>Gregory AK</v>
      </c>
    </row>
    <row r="75" spans="1:78" x14ac:dyDescent="0.2">
      <c r="A75" s="8" t="s">
        <v>230</v>
      </c>
      <c r="C75">
        <f>SUM(F75:DO75)</f>
        <v>18</v>
      </c>
      <c r="D75">
        <f>SUM(F75:BX75)/AVERAGE(F75:BX75)</f>
        <v>2</v>
      </c>
      <c r="E75" s="7">
        <f>AVERAGE(F75:BX75)</f>
        <v>9</v>
      </c>
      <c r="BB75">
        <v>12</v>
      </c>
      <c r="BJ75">
        <v>6</v>
      </c>
      <c r="BZ75" s="1" t="str">
        <f>A75</f>
        <v>Hands PW</v>
      </c>
    </row>
    <row r="76" spans="1:78" x14ac:dyDescent="0.2">
      <c r="A76" s="8" t="s">
        <v>26</v>
      </c>
      <c r="B76">
        <v>1</v>
      </c>
      <c r="C76">
        <f>SUM(F76:DO76)</f>
        <v>18</v>
      </c>
      <c r="D76">
        <f>SUM(F76:BX76)/AVERAGE(F76:BX76)</f>
        <v>2</v>
      </c>
      <c r="E76" s="7">
        <f>AVERAGE(F76:BX76)</f>
        <v>9</v>
      </c>
      <c r="BO76" s="1">
        <v>12</v>
      </c>
      <c r="BP76">
        <v>6</v>
      </c>
      <c r="BZ76" s="1" t="str">
        <f>A76</f>
        <v>Hicks RO</v>
      </c>
    </row>
    <row r="77" spans="1:78" x14ac:dyDescent="0.2">
      <c r="A77" s="1" t="s">
        <v>188</v>
      </c>
      <c r="B77">
        <v>1</v>
      </c>
      <c r="C77">
        <f>SUM(F77:DO77)</f>
        <v>18</v>
      </c>
      <c r="D77">
        <f>SUM(F77:BX77)/AVERAGE(F77:BX77)</f>
        <v>2</v>
      </c>
      <c r="E77" s="7">
        <f>AVERAGE(F77:BX77)</f>
        <v>9</v>
      </c>
      <c r="Z77" s="1">
        <v>11</v>
      </c>
      <c r="AD77">
        <v>7</v>
      </c>
      <c r="BZ77" s="1" t="str">
        <f>A77</f>
        <v>Tudor GSJ</v>
      </c>
    </row>
    <row r="78" spans="1:78" x14ac:dyDescent="0.2">
      <c r="A78" s="8" t="s">
        <v>37</v>
      </c>
      <c r="B78">
        <v>1</v>
      </c>
      <c r="C78">
        <f>SUM(F78:DO78)</f>
        <v>18</v>
      </c>
      <c r="D78">
        <f>SUM(F78:BX78)/AVERAGE(F78:BX78)</f>
        <v>3</v>
      </c>
      <c r="E78" s="7">
        <f>AVERAGE(F78:BX78)</f>
        <v>6</v>
      </c>
      <c r="AX78" s="1">
        <v>9</v>
      </c>
      <c r="AY78">
        <v>3</v>
      </c>
      <c r="AZ78">
        <v>6</v>
      </c>
      <c r="BZ78" s="1" t="str">
        <f>A78</f>
        <v>Bell E</v>
      </c>
    </row>
    <row r="79" spans="1:78" x14ac:dyDescent="0.2">
      <c r="A79" s="8" t="s">
        <v>529</v>
      </c>
      <c r="C79">
        <f>SUM(F79:DO79)</f>
        <v>18</v>
      </c>
      <c r="D79">
        <f>SUM(F79:BX79)/AVERAGE(F79:BX79)</f>
        <v>3</v>
      </c>
      <c r="E79" s="7">
        <f>AVERAGE(F79:BX79)</f>
        <v>6</v>
      </c>
      <c r="BU79">
        <v>3</v>
      </c>
      <c r="BW79">
        <v>7</v>
      </c>
      <c r="BX79">
        <v>8</v>
      </c>
      <c r="BZ79" s="1" t="str">
        <f>A79</f>
        <v>Cobb JW</v>
      </c>
    </row>
    <row r="80" spans="1:78" x14ac:dyDescent="0.2">
      <c r="A80" s="8" t="s">
        <v>83</v>
      </c>
      <c r="C80">
        <f>SUM(F80:DO80)</f>
        <v>18</v>
      </c>
      <c r="D80">
        <f>SUM(F80:BX80)/AVERAGE(F80:BX80)</f>
        <v>3</v>
      </c>
      <c r="E80" s="7">
        <f>AVERAGE(F80:BX80)</f>
        <v>6</v>
      </c>
      <c r="AO80">
        <v>8</v>
      </c>
      <c r="AP80">
        <v>5</v>
      </c>
      <c r="AQ80">
        <v>5</v>
      </c>
      <c r="BZ80" s="1" t="str">
        <f>A80</f>
        <v>Lamb WE</v>
      </c>
    </row>
    <row r="81" spans="1:78" x14ac:dyDescent="0.2">
      <c r="A81" s="8" t="s">
        <v>245</v>
      </c>
      <c r="C81">
        <f>SUM(F81:DO81)</f>
        <v>17</v>
      </c>
      <c r="D81">
        <f>SUM(F81:BX81)/AVERAGE(F81:BX81)</f>
        <v>2</v>
      </c>
      <c r="E81" s="7">
        <f>AVERAGE(F81:BX81)</f>
        <v>8.5</v>
      </c>
      <c r="AT81">
        <v>10</v>
      </c>
      <c r="AU81">
        <v>7</v>
      </c>
      <c r="BZ81" s="1" t="str">
        <f>A81</f>
        <v>Hyne NG</v>
      </c>
    </row>
    <row r="82" spans="1:78" x14ac:dyDescent="0.2">
      <c r="A82" s="1" t="s">
        <v>42</v>
      </c>
      <c r="C82">
        <f>SUM(F82:DO82)</f>
        <v>17</v>
      </c>
      <c r="D82">
        <f>COUNT(F82:BX82)</f>
        <v>2</v>
      </c>
      <c r="E82" s="7">
        <f>AVERAGE(F82:BX82)</f>
        <v>8.5</v>
      </c>
      <c r="Z82">
        <v>9</v>
      </c>
      <c r="AB82">
        <v>8</v>
      </c>
      <c r="BZ82" s="1" t="str">
        <f>A82</f>
        <v>White RK</v>
      </c>
    </row>
    <row r="83" spans="1:78" x14ac:dyDescent="0.2">
      <c r="A83" s="1" t="s">
        <v>200</v>
      </c>
      <c r="C83">
        <f>SUM(F83:DO83)</f>
        <v>17</v>
      </c>
      <c r="D83">
        <f>COUNT(F83:BX83)</f>
        <v>2</v>
      </c>
      <c r="E83" s="7">
        <f>AVERAGE(F83:BX83)</f>
        <v>8.5</v>
      </c>
      <c r="Z83">
        <v>9</v>
      </c>
      <c r="AB83">
        <v>8</v>
      </c>
      <c r="BZ83" s="1" t="str">
        <f>A83</f>
        <v>Williams JC</v>
      </c>
    </row>
    <row r="84" spans="1:78" x14ac:dyDescent="0.2">
      <c r="A84" s="8" t="s">
        <v>589</v>
      </c>
      <c r="C84">
        <f>SUM(F84:DO84)</f>
        <v>17</v>
      </c>
      <c r="D84">
        <f>SUM(F84:BX84)/AVERAGE(F84:BX84)</f>
        <v>3</v>
      </c>
      <c r="E84" s="7">
        <f>AVERAGE(F84:BX84)</f>
        <v>5.666666666666667</v>
      </c>
      <c r="BU84">
        <v>5</v>
      </c>
      <c r="BV84">
        <v>5</v>
      </c>
      <c r="BX84">
        <v>7</v>
      </c>
      <c r="BZ84" s="1" t="str">
        <f>A84</f>
        <v>Ashton W Mrs</v>
      </c>
    </row>
    <row r="85" spans="1:78" x14ac:dyDescent="0.2">
      <c r="A85" s="8" t="s">
        <v>143</v>
      </c>
      <c r="C85">
        <f>SUM(F85:DO85)</f>
        <v>17</v>
      </c>
      <c r="D85">
        <f>SUM(F85:BX85)/AVERAGE(F85:BX85)</f>
        <v>3</v>
      </c>
      <c r="E85" s="7">
        <f>AVERAGE(F85:BX85)</f>
        <v>5.666666666666667</v>
      </c>
      <c r="BE85">
        <v>3</v>
      </c>
      <c r="BG85">
        <v>6</v>
      </c>
      <c r="BI85">
        <v>8</v>
      </c>
      <c r="BZ85" s="1" t="str">
        <f>A85</f>
        <v>Gladstone WE</v>
      </c>
    </row>
    <row r="86" spans="1:78" x14ac:dyDescent="0.2">
      <c r="A86" s="8" t="s">
        <v>222</v>
      </c>
      <c r="C86">
        <f>SUM(F86:DO86)</f>
        <v>17</v>
      </c>
      <c r="D86">
        <f>SUM(F86:BX86)/AVERAGE(F86:BX86)</f>
        <v>3</v>
      </c>
      <c r="E86" s="7">
        <f>AVERAGE(F86:BX86)</f>
        <v>5.666666666666667</v>
      </c>
      <c r="AC86">
        <v>8</v>
      </c>
      <c r="AD86">
        <v>7</v>
      </c>
      <c r="AF86">
        <v>2</v>
      </c>
      <c r="BZ86" s="1" t="str">
        <f>A86</f>
        <v>Tibble LG</v>
      </c>
    </row>
    <row r="87" spans="1:78" x14ac:dyDescent="0.2">
      <c r="A87" s="8" t="s">
        <v>158</v>
      </c>
      <c r="C87">
        <f>SUM(F87:DO87)</f>
        <v>17</v>
      </c>
      <c r="D87">
        <f>SUM(F87:BX87)/AVERAGE(F87:BX87)</f>
        <v>4</v>
      </c>
      <c r="E87" s="7">
        <f>AVERAGE(F87:BX87)</f>
        <v>4.25</v>
      </c>
      <c r="AN87">
        <v>1</v>
      </c>
      <c r="AO87">
        <v>5</v>
      </c>
      <c r="AS87">
        <v>7</v>
      </c>
      <c r="AW87">
        <v>4</v>
      </c>
      <c r="BZ87" s="1" t="str">
        <f>A87</f>
        <v>Hilditch JR</v>
      </c>
    </row>
    <row r="88" spans="1:78" x14ac:dyDescent="0.2">
      <c r="A88" s="8" t="s">
        <v>24</v>
      </c>
      <c r="C88">
        <f>SUM(F88:DO88)</f>
        <v>17</v>
      </c>
      <c r="D88">
        <f>SUM(F88:BX88)/AVERAGE(F88:BX88)</f>
        <v>2</v>
      </c>
      <c r="E88" s="7">
        <f>AVERAGE(F88:BX88)</f>
        <v>8.5</v>
      </c>
      <c r="J88">
        <v>11</v>
      </c>
      <c r="K88">
        <v>6</v>
      </c>
      <c r="BZ88" s="1" t="str">
        <f>A88</f>
        <v>Johnson C</v>
      </c>
    </row>
    <row r="89" spans="1:78" x14ac:dyDescent="0.2">
      <c r="A89" s="8" t="s">
        <v>150</v>
      </c>
      <c r="C89">
        <f>SUM(F89:DO89)</f>
        <v>16</v>
      </c>
      <c r="D89">
        <f>SUM(F89:BX89)/AVERAGE(F89:BX89)</f>
        <v>3</v>
      </c>
      <c r="E89" s="7">
        <f>AVERAGE(F89:BX89)</f>
        <v>5.333333333333333</v>
      </c>
      <c r="AW89">
        <v>5</v>
      </c>
      <c r="AX89">
        <v>7</v>
      </c>
      <c r="BC89">
        <v>4</v>
      </c>
      <c r="BZ89" s="1" t="str">
        <f>A89</f>
        <v>Haigh J</v>
      </c>
    </row>
    <row r="90" spans="1:78" x14ac:dyDescent="0.2">
      <c r="A90" s="8" t="s">
        <v>389</v>
      </c>
      <c r="C90">
        <f>SUM(F90:DO90)</f>
        <v>16</v>
      </c>
      <c r="D90">
        <f>SUM(F90:BX90)/AVERAGE(F90:BX90)</f>
        <v>2</v>
      </c>
      <c r="E90" s="7">
        <f>AVERAGE(F90:BX90)</f>
        <v>8</v>
      </c>
      <c r="N90">
        <v>8</v>
      </c>
      <c r="O90">
        <v>8</v>
      </c>
      <c r="BZ90" s="1" t="str">
        <f>A90</f>
        <v>Murray S</v>
      </c>
    </row>
    <row r="91" spans="1:78" x14ac:dyDescent="0.2">
      <c r="A91" s="8" t="s">
        <v>114</v>
      </c>
      <c r="C91">
        <f>SUM(F91:DO91)</f>
        <v>15</v>
      </c>
      <c r="D91">
        <f>SUM(F91:BX91)/AVERAGE(F91:BX91)</f>
        <v>2</v>
      </c>
      <c r="E91" s="7">
        <f>AVERAGE(F91:BX91)</f>
        <v>7.5</v>
      </c>
      <c r="V91">
        <v>8</v>
      </c>
      <c r="W91">
        <v>7</v>
      </c>
      <c r="BZ91" s="1" t="str">
        <f>A91</f>
        <v>Castell P</v>
      </c>
    </row>
    <row r="92" spans="1:78" x14ac:dyDescent="0.2">
      <c r="A92" s="1" t="s">
        <v>461</v>
      </c>
      <c r="C92">
        <f>SUM(F92:DO92)</f>
        <v>15</v>
      </c>
      <c r="D92">
        <f>COUNT(F92:BX92)</f>
        <v>2</v>
      </c>
      <c r="E92" s="7">
        <f>AVERAGE(F92:BX92)</f>
        <v>7.5</v>
      </c>
      <c r="K92">
        <v>6</v>
      </c>
      <c r="L92">
        <v>9</v>
      </c>
      <c r="BZ92" s="1" t="str">
        <f>A92</f>
        <v>Chang E</v>
      </c>
    </row>
    <row r="93" spans="1:78" x14ac:dyDescent="0.2">
      <c r="A93" s="8" t="s">
        <v>557</v>
      </c>
      <c r="B93">
        <v>1</v>
      </c>
      <c r="C93">
        <f>SUM(F93:DO93)</f>
        <v>15</v>
      </c>
      <c r="D93">
        <f>SUM(F93:BX93)/AVERAGE(F93:BX93)</f>
        <v>2</v>
      </c>
      <c r="E93" s="7">
        <f>AVERAGE(F93:BX93)</f>
        <v>7.5</v>
      </c>
      <c r="J93">
        <v>3</v>
      </c>
      <c r="BC93">
        <v>12</v>
      </c>
      <c r="BZ93" s="1" t="str">
        <f>A93</f>
        <v>Wright SJH</v>
      </c>
    </row>
    <row r="94" spans="1:78" x14ac:dyDescent="0.2">
      <c r="A94" s="8" t="s">
        <v>107</v>
      </c>
      <c r="C94">
        <f>SUM(F94:DO94)</f>
        <v>14</v>
      </c>
      <c r="D94">
        <f>SUM(F94:BX94)/AVERAGE(F94:BX94)</f>
        <v>2</v>
      </c>
      <c r="E94" s="7">
        <f>AVERAGE(F94:BX94)</f>
        <v>7</v>
      </c>
      <c r="AH94">
        <v>5</v>
      </c>
      <c r="AI94">
        <v>9</v>
      </c>
      <c r="BZ94" s="1" t="str">
        <f>A94</f>
        <v>Browne TN</v>
      </c>
    </row>
    <row r="95" spans="1:78" x14ac:dyDescent="0.2">
      <c r="A95" s="8" t="s">
        <v>530</v>
      </c>
      <c r="C95">
        <f>SUM(F95:DO95)</f>
        <v>14</v>
      </c>
      <c r="D95">
        <f>SUM(F95:BX95)/AVERAGE(F95:BX95)</f>
        <v>2</v>
      </c>
      <c r="E95" s="7">
        <f>AVERAGE(F95:BX95)</f>
        <v>7</v>
      </c>
      <c r="BV95">
        <v>8</v>
      </c>
      <c r="BW95">
        <v>6</v>
      </c>
      <c r="BZ95" s="1" t="str">
        <f>A95</f>
        <v>Faulkner R</v>
      </c>
    </row>
    <row r="96" spans="1:78" x14ac:dyDescent="0.2">
      <c r="A96" s="8" t="s">
        <v>333</v>
      </c>
      <c r="B96">
        <v>1</v>
      </c>
      <c r="C96">
        <f>SUM(F96:DO96)</f>
        <v>14</v>
      </c>
      <c r="D96">
        <f>SUM(F96:BX96)/AVERAGE(F96:BX96)</f>
        <v>2</v>
      </c>
      <c r="E96" s="7">
        <f>AVERAGE(F96:BX96)</f>
        <v>7</v>
      </c>
      <c r="BE96">
        <v>4</v>
      </c>
      <c r="BH96">
        <v>10</v>
      </c>
      <c r="BZ96" s="1" t="str">
        <f>A96</f>
        <v>Sessions KMO Miss</v>
      </c>
    </row>
    <row r="97" spans="1:78" x14ac:dyDescent="0.2">
      <c r="A97" s="8" t="s">
        <v>531</v>
      </c>
      <c r="C97">
        <f>SUM(F97:DO97)</f>
        <v>14</v>
      </c>
      <c r="D97">
        <f>SUM(F97:BX97)/AVERAGE(F97:BX97)</f>
        <v>2</v>
      </c>
      <c r="E97" s="7">
        <f>AVERAGE(F97:BX97)</f>
        <v>7</v>
      </c>
      <c r="BB97">
        <v>6</v>
      </c>
      <c r="BD97">
        <v>8</v>
      </c>
      <c r="BZ97" s="1" t="str">
        <f>A97</f>
        <v>Tucker EJ</v>
      </c>
    </row>
    <row r="98" spans="1:78" x14ac:dyDescent="0.2">
      <c r="A98" s="8" t="s">
        <v>181</v>
      </c>
      <c r="C98">
        <f>SUM(F98:DO98)</f>
        <v>14</v>
      </c>
      <c r="D98">
        <f>SUM(F98:BX98)/AVERAGE(F98:BX98)</f>
        <v>3</v>
      </c>
      <c r="E98" s="7">
        <f>AVERAGE(F98:BX98)</f>
        <v>4.666666666666667</v>
      </c>
      <c r="AO98">
        <v>6</v>
      </c>
      <c r="AP98">
        <v>2</v>
      </c>
      <c r="AQ98">
        <v>6</v>
      </c>
      <c r="BZ98" s="1" t="str">
        <f>A98</f>
        <v>Sutcliffe AF</v>
      </c>
    </row>
    <row r="99" spans="1:78" x14ac:dyDescent="0.2">
      <c r="A99" s="8" t="s">
        <v>93</v>
      </c>
      <c r="B99">
        <v>1</v>
      </c>
      <c r="C99">
        <f>SUM(F99:DO99)</f>
        <v>13</v>
      </c>
      <c r="D99">
        <f>SUM(F99:BX99)/AVERAGE(F99:BX99)</f>
        <v>1</v>
      </c>
      <c r="E99" s="7">
        <f>AVERAGE(F99:BX99)</f>
        <v>13</v>
      </c>
      <c r="BF99">
        <v>13</v>
      </c>
      <c r="BZ99" s="1" t="str">
        <f>A99</f>
        <v>Hope AB</v>
      </c>
    </row>
    <row r="100" spans="1:78" x14ac:dyDescent="0.2">
      <c r="A100" s="8" t="s">
        <v>20</v>
      </c>
      <c r="B100">
        <v>1</v>
      </c>
      <c r="C100">
        <f>SUM(F100:DO100)</f>
        <v>13</v>
      </c>
      <c r="D100">
        <f>SUM(F100:BX100)/AVERAGE(F100:BX100)</f>
        <v>1</v>
      </c>
      <c r="E100" s="7">
        <f>AVERAGE(F100:BX100)</f>
        <v>13</v>
      </c>
      <c r="BW100" s="1">
        <v>13</v>
      </c>
      <c r="BZ100" s="1" t="str">
        <f>A100</f>
        <v>Ormerod W</v>
      </c>
    </row>
    <row r="101" spans="1:78" x14ac:dyDescent="0.2">
      <c r="A101" s="8" t="s">
        <v>328</v>
      </c>
      <c r="B101">
        <v>1</v>
      </c>
      <c r="C101">
        <f>SUM(F101:DO101)</f>
        <v>13</v>
      </c>
      <c r="D101">
        <f>SUM(F101:BX101)/AVERAGE(F101:BX101)</f>
        <v>1</v>
      </c>
      <c r="E101" s="7">
        <f>AVERAGE(F101:BX101)</f>
        <v>13</v>
      </c>
      <c r="BQ101" s="1">
        <v>13</v>
      </c>
      <c r="BZ101" s="1" t="str">
        <f>A101</f>
        <v>Reed AA</v>
      </c>
    </row>
    <row r="102" spans="1:78" x14ac:dyDescent="0.2">
      <c r="A102" s="8" t="s">
        <v>51</v>
      </c>
      <c r="C102">
        <f>SUM(F102:DO102)</f>
        <v>13</v>
      </c>
      <c r="D102">
        <f>SUM(F102:BX102)/AVERAGE(F102:BX102)</f>
        <v>2</v>
      </c>
      <c r="E102" s="7">
        <f>AVERAGE(F102:BX102)</f>
        <v>6.5</v>
      </c>
      <c r="BL102">
        <v>4</v>
      </c>
      <c r="BM102">
        <v>9</v>
      </c>
      <c r="BZ102" s="1" t="str">
        <f>A102</f>
        <v>Rothwell RF</v>
      </c>
    </row>
    <row r="103" spans="1:78" x14ac:dyDescent="0.2">
      <c r="A103" s="8" t="s">
        <v>128</v>
      </c>
      <c r="B103">
        <v>1</v>
      </c>
      <c r="C103">
        <f>SUM(F103:DO103)</f>
        <v>12</v>
      </c>
      <c r="D103">
        <f>SUM(F103:BX103)/AVERAGE(F103:BX103)</f>
        <v>1</v>
      </c>
      <c r="E103" s="7">
        <f>AVERAGE(F103:BX103)</f>
        <v>12</v>
      </c>
      <c r="AN103" s="1">
        <v>12</v>
      </c>
      <c r="BZ103" s="1" t="str">
        <f>A103</f>
        <v>Day PE</v>
      </c>
    </row>
    <row r="104" spans="1:78" x14ac:dyDescent="0.2">
      <c r="A104" s="8" t="s">
        <v>217</v>
      </c>
      <c r="B104">
        <v>1</v>
      </c>
      <c r="C104">
        <f>SUM(F104:DO104)</f>
        <v>12</v>
      </c>
      <c r="D104">
        <f>SUM(F104:BX104)/AVERAGE(F104:BX104)</f>
        <v>1</v>
      </c>
      <c r="E104" s="7">
        <f>AVERAGE(F104:BX104)</f>
        <v>12</v>
      </c>
      <c r="U104" s="1">
        <v>12</v>
      </c>
      <c r="AN104" s="1"/>
      <c r="BZ104" s="1" t="str">
        <f>A104</f>
        <v>Hills JE</v>
      </c>
    </row>
    <row r="105" spans="1:78" x14ac:dyDescent="0.2">
      <c r="A105" s="8" t="s">
        <v>72</v>
      </c>
      <c r="C105">
        <f>SUM(F105:DO105)</f>
        <v>12</v>
      </c>
      <c r="D105">
        <f>SUM(F105:BX105)/AVERAGE(F105:BX105)</f>
        <v>1</v>
      </c>
      <c r="E105" s="7">
        <f>AVERAGE(F105:BX105)</f>
        <v>12</v>
      </c>
      <c r="AY105">
        <v>12</v>
      </c>
      <c r="BZ105" s="1" t="str">
        <f>A105</f>
        <v>McCullough JR</v>
      </c>
    </row>
    <row r="106" spans="1:78" x14ac:dyDescent="0.2">
      <c r="A106" s="8" t="s">
        <v>213</v>
      </c>
      <c r="B106">
        <v>1</v>
      </c>
      <c r="C106">
        <f>SUM(F106:DO106)</f>
        <v>12</v>
      </c>
      <c r="D106">
        <f>SUM(F106:BX106)/AVERAGE(F106:BX106)</f>
        <v>1</v>
      </c>
      <c r="E106" s="7">
        <f>AVERAGE(F106:BX106)</f>
        <v>12</v>
      </c>
      <c r="J106" s="1">
        <v>12</v>
      </c>
      <c r="BZ106" s="1" t="str">
        <f>A106</f>
        <v>Hopgood JR</v>
      </c>
    </row>
    <row r="107" spans="1:78" x14ac:dyDescent="0.2">
      <c r="A107" s="8" t="s">
        <v>261</v>
      </c>
      <c r="C107">
        <f>SUM(F107:DO107)</f>
        <v>12</v>
      </c>
      <c r="D107">
        <f>SUM(F107:BX107)/AVERAGE(F107:BX107)</f>
        <v>2</v>
      </c>
      <c r="E107" s="7">
        <f>AVERAGE(F107:BX107)</f>
        <v>6</v>
      </c>
      <c r="BI107">
        <v>6</v>
      </c>
      <c r="BJ107">
        <v>6</v>
      </c>
      <c r="BZ107" s="1" t="str">
        <f>A107</f>
        <v>Whittington ROB</v>
      </c>
    </row>
    <row r="108" spans="1:78" x14ac:dyDescent="0.2">
      <c r="A108" s="8" t="s">
        <v>13</v>
      </c>
      <c r="C108">
        <f>SUM(F108:DO108)</f>
        <v>12</v>
      </c>
      <c r="D108">
        <f>SUM(F108:BX108)/AVERAGE(F108:BX108)</f>
        <v>2</v>
      </c>
      <c r="E108" s="7">
        <f>AVERAGE(F108:BX108)</f>
        <v>6</v>
      </c>
      <c r="BA108">
        <v>4</v>
      </c>
      <c r="BF108">
        <v>8</v>
      </c>
      <c r="BZ108" s="1" t="str">
        <f>A108</f>
        <v>Wood R</v>
      </c>
    </row>
    <row r="109" spans="1:78" x14ac:dyDescent="0.2">
      <c r="A109" s="8" t="s">
        <v>201</v>
      </c>
      <c r="B109">
        <v>1</v>
      </c>
      <c r="C109">
        <f>SUM(F109:DO109)</f>
        <v>12</v>
      </c>
      <c r="D109">
        <f>SUM(F109:BX109)/AVERAGE(F109:BX109)</f>
        <v>2</v>
      </c>
      <c r="E109" s="7">
        <f>AVERAGE(F109:BX109)</f>
        <v>6</v>
      </c>
      <c r="AU109">
        <v>1</v>
      </c>
      <c r="AV109" s="1">
        <v>11</v>
      </c>
      <c r="BZ109" s="1" t="str">
        <f>A109</f>
        <v>Wood TI</v>
      </c>
    </row>
    <row r="110" spans="1:78" x14ac:dyDescent="0.2">
      <c r="A110" s="8" t="s">
        <v>216</v>
      </c>
      <c r="C110">
        <f>SUM(F110:DO110)</f>
        <v>12</v>
      </c>
      <c r="D110">
        <f>SUM(F110:BX110)/AVERAGE(F110:BX110)</f>
        <v>2</v>
      </c>
      <c r="E110" s="7">
        <f>AVERAGE(F110:BX110)</f>
        <v>6</v>
      </c>
      <c r="P110">
        <v>6</v>
      </c>
      <c r="T110">
        <v>6</v>
      </c>
      <c r="BZ110" s="1" t="str">
        <f>A110</f>
        <v>Smith RM</v>
      </c>
    </row>
    <row r="111" spans="1:78" x14ac:dyDescent="0.2">
      <c r="A111" s="8" t="s">
        <v>779</v>
      </c>
      <c r="B111">
        <v>1</v>
      </c>
      <c r="C111">
        <f>SUM(F111:DO111)</f>
        <v>12</v>
      </c>
      <c r="D111">
        <f>COUNT(F111:BX111)</f>
        <v>1</v>
      </c>
      <c r="E111" s="7">
        <f>AVERAGE(F111:BX111)</f>
        <v>12</v>
      </c>
      <c r="H111" s="1">
        <v>12</v>
      </c>
      <c r="BZ111" s="1" t="str">
        <f>A111</f>
        <v>Fuller D</v>
      </c>
    </row>
    <row r="112" spans="1:78" x14ac:dyDescent="0.2">
      <c r="A112" s="8" t="s">
        <v>126</v>
      </c>
      <c r="B112">
        <v>1</v>
      </c>
      <c r="C112">
        <f>SUM(F112:DO112)</f>
        <v>11</v>
      </c>
      <c r="D112">
        <f>SUM(F112:BX112)/AVERAGE(F112:BX112)</f>
        <v>1</v>
      </c>
      <c r="E112" s="7">
        <f>AVERAGE(F112:BX112)</f>
        <v>11</v>
      </c>
      <c r="BS112" s="1">
        <v>11</v>
      </c>
      <c r="BZ112" s="1" t="str">
        <f>A112</f>
        <v>Curtis DW</v>
      </c>
    </row>
    <row r="113" spans="1:78" x14ac:dyDescent="0.2">
      <c r="A113" s="8" t="s">
        <v>151</v>
      </c>
      <c r="B113">
        <v>1</v>
      </c>
      <c r="C113">
        <f>SUM(F113:DO113)</f>
        <v>11</v>
      </c>
      <c r="D113">
        <f>SUM(F113:BX113)/AVERAGE(F113:BX113)</f>
        <v>1</v>
      </c>
      <c r="E113" s="7">
        <f>AVERAGE(F113:BX113)</f>
        <v>11</v>
      </c>
      <c r="AJ113" s="1">
        <v>11</v>
      </c>
      <c r="BZ113" s="1" t="str">
        <f>A113</f>
        <v>Hallam BG</v>
      </c>
    </row>
    <row r="114" spans="1:78" x14ac:dyDescent="0.2">
      <c r="A114" s="8" t="s">
        <v>78</v>
      </c>
      <c r="C114">
        <f>SUM(F114:DO114)</f>
        <v>11</v>
      </c>
      <c r="D114">
        <f>SUM(F114:BX114)/AVERAGE(F114:BX114)</f>
        <v>1</v>
      </c>
      <c r="E114" s="7">
        <f>AVERAGE(F114:BX114)</f>
        <v>11</v>
      </c>
      <c r="AW114">
        <v>11</v>
      </c>
      <c r="BZ114" s="1" t="str">
        <f>A114</f>
        <v>Jones KE</v>
      </c>
    </row>
    <row r="115" spans="1:78" x14ac:dyDescent="0.2">
      <c r="A115" s="8" t="s">
        <v>332</v>
      </c>
      <c r="C115">
        <f>SUM(F115:DO115)</f>
        <v>11</v>
      </c>
      <c r="D115">
        <f>SUM(F115:BX115)/AVERAGE(F115:BX115)</f>
        <v>1</v>
      </c>
      <c r="E115" s="7">
        <f>AVERAGE(F115:BX115)</f>
        <v>11</v>
      </c>
      <c r="BN115">
        <v>11</v>
      </c>
      <c r="BZ115" s="1" t="str">
        <f>A115</f>
        <v>Simon JW</v>
      </c>
    </row>
    <row r="116" spans="1:78" x14ac:dyDescent="0.2">
      <c r="A116" s="8" t="s">
        <v>250</v>
      </c>
      <c r="C116">
        <f>SUM(F116:DO116)</f>
        <v>11</v>
      </c>
      <c r="D116">
        <f>SUM(F116:BX116)/AVERAGE(F116:BX116)</f>
        <v>1</v>
      </c>
      <c r="E116" s="7">
        <f>AVERAGE(F116:BX116)</f>
        <v>11</v>
      </c>
      <c r="BO116">
        <v>11</v>
      </c>
      <c r="BZ116" s="1" t="str">
        <f>A116</f>
        <v>Thorp RF</v>
      </c>
    </row>
    <row r="117" spans="1:78" x14ac:dyDescent="0.2">
      <c r="A117" s="8" t="s">
        <v>36</v>
      </c>
      <c r="B117">
        <v>1</v>
      </c>
      <c r="C117">
        <f>SUM(F117:DO117)</f>
        <v>11</v>
      </c>
      <c r="D117">
        <f>SUM(F117:BX117)/AVERAGE(F117:BX117)</f>
        <v>1</v>
      </c>
      <c r="E117" s="7">
        <f>AVERAGE(F117:BX117)</f>
        <v>11</v>
      </c>
      <c r="K117" s="1">
        <v>11</v>
      </c>
      <c r="BZ117" s="1" t="str">
        <f>A117</f>
        <v>Trimmer PC</v>
      </c>
    </row>
    <row r="118" spans="1:78" x14ac:dyDescent="0.2">
      <c r="A118" s="8" t="s">
        <v>532</v>
      </c>
      <c r="C118">
        <f>SUM(F118:DO118)</f>
        <v>11</v>
      </c>
      <c r="D118">
        <f>SUM(F118:BX118)/AVERAGE(F118:BX118)</f>
        <v>2</v>
      </c>
      <c r="E118" s="7">
        <f>AVERAGE(F118:BX118)</f>
        <v>5.5</v>
      </c>
      <c r="BK118">
        <v>4</v>
      </c>
      <c r="BL118">
        <v>7</v>
      </c>
      <c r="BZ118" s="1" t="str">
        <f>A118</f>
        <v>Bushnell M</v>
      </c>
    </row>
    <row r="119" spans="1:78" x14ac:dyDescent="0.2">
      <c r="A119" s="8" t="s">
        <v>92</v>
      </c>
      <c r="C119" s="1">
        <f>SUM(F119:DO119)</f>
        <v>11</v>
      </c>
      <c r="D119">
        <f>SUM(F119:BX119)/AVERAGE(F119:BX119)</f>
        <v>2</v>
      </c>
      <c r="E119" s="7">
        <f>AVERAGE(F119:BX119)</f>
        <v>5.5</v>
      </c>
      <c r="BE119">
        <v>2</v>
      </c>
      <c r="BG119">
        <v>9</v>
      </c>
      <c r="BZ119" s="1" t="str">
        <f>A119</f>
        <v>Hopewell CG</v>
      </c>
    </row>
    <row r="120" spans="1:78" x14ac:dyDescent="0.2">
      <c r="A120" s="8" t="s">
        <v>254</v>
      </c>
      <c r="C120">
        <f>SUM(F120:DO120)</f>
        <v>11</v>
      </c>
      <c r="D120">
        <f>SUM(F120:BX120)/AVERAGE(F120:BX120)</f>
        <v>2</v>
      </c>
      <c r="E120" s="7">
        <f>AVERAGE(F120:BX120)</f>
        <v>5.5</v>
      </c>
      <c r="BA120">
        <v>7</v>
      </c>
      <c r="BB120">
        <v>4</v>
      </c>
      <c r="BZ120" s="1" t="str">
        <f>A120</f>
        <v>Owen TF</v>
      </c>
    </row>
    <row r="121" spans="1:78" x14ac:dyDescent="0.2">
      <c r="A121" s="8" t="s">
        <v>178</v>
      </c>
      <c r="C121">
        <f>SUM(F121:DO121)</f>
        <v>11</v>
      </c>
      <c r="D121">
        <f>SUM(F121:BX121)/AVERAGE(F121:BX121)</f>
        <v>3</v>
      </c>
      <c r="E121" s="7">
        <f>AVERAGE(F121:BX121)</f>
        <v>3.6666666666666665</v>
      </c>
      <c r="AI121">
        <v>4</v>
      </c>
      <c r="AJ121">
        <v>3</v>
      </c>
      <c r="AS121">
        <v>4</v>
      </c>
      <c r="BZ121" s="1" t="str">
        <f>A121</f>
        <v>Southern C</v>
      </c>
    </row>
    <row r="122" spans="1:78" x14ac:dyDescent="0.2">
      <c r="A122" s="8" t="s">
        <v>564</v>
      </c>
      <c r="C122">
        <f>SUM(F122:DO122)</f>
        <v>11</v>
      </c>
      <c r="D122">
        <f>SUM(F122:BX122)/AVERAGE(F122:BX122)</f>
        <v>2</v>
      </c>
      <c r="E122" s="7">
        <f>AVERAGE(F122:BX122)</f>
        <v>5.5</v>
      </c>
      <c r="P122">
        <v>4</v>
      </c>
      <c r="Q122">
        <v>7</v>
      </c>
      <c r="BZ122" s="1" t="str">
        <f>A122</f>
        <v>Mussi JM</v>
      </c>
    </row>
    <row r="123" spans="1:78" x14ac:dyDescent="0.2">
      <c r="A123" s="8" t="s">
        <v>755</v>
      </c>
      <c r="B123">
        <v>1</v>
      </c>
      <c r="C123">
        <f>SUM(F123:DO123)</f>
        <v>11</v>
      </c>
      <c r="D123">
        <f>SUM(F123:BX123)/AVERAGE(F123:BX123)</f>
        <v>1</v>
      </c>
      <c r="E123" s="7">
        <f>AVERAGE(F123:BX123)</f>
        <v>11</v>
      </c>
      <c r="I123" s="1">
        <v>11</v>
      </c>
      <c r="BZ123" s="1" t="str">
        <f>A123</f>
        <v>Dewar L Mrs</v>
      </c>
    </row>
    <row r="124" spans="1:78" x14ac:dyDescent="0.2">
      <c r="A124" s="8" t="s">
        <v>406</v>
      </c>
      <c r="C124">
        <f>SUM(F124:DO124)</f>
        <v>11</v>
      </c>
      <c r="D124">
        <f>SUM(F124:BX124)/AVERAGE(F124:BX124)</f>
        <v>1</v>
      </c>
      <c r="E124" s="7">
        <f>AVERAGE(F124:BX124)</f>
        <v>11</v>
      </c>
      <c r="G124">
        <v>11</v>
      </c>
      <c r="BZ124" s="1" t="str">
        <f>A124</f>
        <v>Harding R</v>
      </c>
    </row>
    <row r="125" spans="1:78" x14ac:dyDescent="0.2">
      <c r="A125" s="8" t="s">
        <v>95</v>
      </c>
      <c r="C125">
        <f>SUM(F125:DO125)</f>
        <v>10</v>
      </c>
      <c r="D125">
        <f>SUM(F125:BX125)/AVERAGE(F125:BX125)</f>
        <v>1</v>
      </c>
      <c r="E125" s="7">
        <f>AVERAGE(F125:BX125)</f>
        <v>10</v>
      </c>
      <c r="AR125">
        <v>10</v>
      </c>
      <c r="BZ125" s="1" t="str">
        <f>A125</f>
        <v>Aldridge WO</v>
      </c>
    </row>
    <row r="126" spans="1:78" x14ac:dyDescent="0.2">
      <c r="A126" s="8" t="s">
        <v>522</v>
      </c>
      <c r="C126">
        <f>SUM(F126:DO126)</f>
        <v>10</v>
      </c>
      <c r="D126">
        <f>SUM(F126:BX126)/AVERAGE(F126:BX126)</f>
        <v>1</v>
      </c>
      <c r="E126" s="7">
        <f>AVERAGE(F126:BX126)</f>
        <v>10</v>
      </c>
      <c r="BP126">
        <v>10</v>
      </c>
      <c r="BZ126" s="1" t="str">
        <f>A126</f>
        <v>Bolton J</v>
      </c>
    </row>
    <row r="127" spans="1:78" x14ac:dyDescent="0.2">
      <c r="A127" s="8" t="s">
        <v>145</v>
      </c>
      <c r="C127">
        <f>SUM(F127:DO127)</f>
        <v>10</v>
      </c>
      <c r="D127">
        <f>SUM(F127:BX127)/AVERAGE(F127:BX127)</f>
        <v>1</v>
      </c>
      <c r="E127" s="7">
        <f>AVERAGE(F127:BX127)</f>
        <v>10</v>
      </c>
      <c r="AM127">
        <v>10</v>
      </c>
      <c r="BZ127" s="1" t="str">
        <f>A127</f>
        <v>Goddard JP</v>
      </c>
    </row>
    <row r="128" spans="1:78" x14ac:dyDescent="0.2">
      <c r="A128" s="8" t="s">
        <v>515</v>
      </c>
      <c r="B128">
        <v>1</v>
      </c>
      <c r="C128">
        <f>SUM(F128:DO128)</f>
        <v>10</v>
      </c>
      <c r="D128">
        <f>SUM(F128:BX128)/AVERAGE(F128:BX128)</f>
        <v>1</v>
      </c>
      <c r="E128" s="7">
        <f>AVERAGE(F128:BX128)</f>
        <v>10</v>
      </c>
      <c r="AT128" s="1">
        <v>10</v>
      </c>
      <c r="BZ128" s="1" t="str">
        <f>A128</f>
        <v>Harrison T</v>
      </c>
    </row>
    <row r="129" spans="1:78" x14ac:dyDescent="0.2">
      <c r="A129" s="8" t="s">
        <v>380</v>
      </c>
      <c r="C129">
        <f>SUM(F129:DO129)</f>
        <v>10</v>
      </c>
      <c r="D129">
        <f>SUM(F129:BX129)/AVERAGE(F129:BX129)</f>
        <v>1</v>
      </c>
      <c r="E129" s="7">
        <f>AVERAGE(F129:BX129)</f>
        <v>10</v>
      </c>
      <c r="AV129">
        <v>10</v>
      </c>
      <c r="BZ129" s="1" t="str">
        <f>A129</f>
        <v>Healy GPN</v>
      </c>
    </row>
    <row r="130" spans="1:78" x14ac:dyDescent="0.2">
      <c r="A130" s="8" t="s">
        <v>388</v>
      </c>
      <c r="B130">
        <v>1</v>
      </c>
      <c r="C130">
        <f>SUM(F130:DO130)</f>
        <v>10</v>
      </c>
      <c r="D130">
        <f>SUM(F130:BX130)/AVERAGE(F130:BX130)</f>
        <v>1</v>
      </c>
      <c r="E130" s="7">
        <f>AVERAGE(F130:BX130)</f>
        <v>10</v>
      </c>
      <c r="Q130" s="1">
        <v>10</v>
      </c>
      <c r="BZ130" s="1" t="str">
        <f>A130</f>
        <v>Holmes MD</v>
      </c>
    </row>
    <row r="131" spans="1:78" x14ac:dyDescent="0.2">
      <c r="A131" s="8" t="s">
        <v>208</v>
      </c>
      <c r="B131">
        <v>1</v>
      </c>
      <c r="C131">
        <f>SUM(F131:DO131)</f>
        <v>10</v>
      </c>
      <c r="D131">
        <f>SUM(F131:BX131)/AVERAGE(F131:BX131)</f>
        <v>1</v>
      </c>
      <c r="E131" s="7">
        <f>AVERAGE(F131:BX131)</f>
        <v>10</v>
      </c>
      <c r="W131" s="1">
        <v>10</v>
      </c>
      <c r="BZ131" s="1" t="str">
        <f>A131</f>
        <v>Le Moignan J</v>
      </c>
    </row>
    <row r="132" spans="1:78" x14ac:dyDescent="0.2">
      <c r="A132" s="8" t="s">
        <v>63</v>
      </c>
      <c r="C132">
        <f>SUM(F132:DO132)</f>
        <v>10</v>
      </c>
      <c r="D132">
        <f>SUM(F132:BX132)/AVERAGE(F132:BX132)</f>
        <v>1</v>
      </c>
      <c r="E132" s="7">
        <f>AVERAGE(F132:BX132)</f>
        <v>10</v>
      </c>
      <c r="BC132">
        <v>10</v>
      </c>
      <c r="BZ132" s="1" t="str">
        <f>A132</f>
        <v>Openshaw DK</v>
      </c>
    </row>
    <row r="133" spans="1:78" x14ac:dyDescent="0.2">
      <c r="A133" s="1" t="s">
        <v>223</v>
      </c>
      <c r="B133" s="6">
        <v>1</v>
      </c>
      <c r="C133">
        <f>SUM(F133:BF133)</f>
        <v>10</v>
      </c>
      <c r="D133">
        <f>COUNT(F133:BF133)</f>
        <v>1</v>
      </c>
      <c r="E133" s="3">
        <f>AVERAGE(F133:BF133)</f>
        <v>10</v>
      </c>
      <c r="Y133" s="1">
        <v>10</v>
      </c>
      <c r="BG133" s="1"/>
      <c r="BZ133" s="1" t="str">
        <f>A133</f>
        <v>Patel SR</v>
      </c>
    </row>
    <row r="134" spans="1:78" x14ac:dyDescent="0.2">
      <c r="A134" s="8" t="s">
        <v>355</v>
      </c>
      <c r="B134">
        <v>1</v>
      </c>
      <c r="C134">
        <f>SUM(F134:DO134)</f>
        <v>10</v>
      </c>
      <c r="D134">
        <f>SUM(F134:BX134)/AVERAGE(F134:BX134)</f>
        <v>1</v>
      </c>
      <c r="E134" s="7">
        <f>AVERAGE(F134:BX134)</f>
        <v>10</v>
      </c>
      <c r="BP134" s="1">
        <v>10</v>
      </c>
      <c r="BZ134" s="1" t="str">
        <f>A134</f>
        <v>Strachan DF</v>
      </c>
    </row>
    <row r="135" spans="1:78" x14ac:dyDescent="0.2">
      <c r="A135" s="8" t="s">
        <v>202</v>
      </c>
      <c r="C135">
        <f>SUM(F135:DO135)</f>
        <v>10</v>
      </c>
      <c r="D135">
        <f>SUM(F135:BX135)/AVERAGE(F135:BX135)</f>
        <v>1</v>
      </c>
      <c r="E135" s="7">
        <f>AVERAGE(F135:BX135)</f>
        <v>10</v>
      </c>
      <c r="BD135">
        <v>10</v>
      </c>
      <c r="BZ135" s="1" t="str">
        <f>A135</f>
        <v>Wright IH</v>
      </c>
    </row>
    <row r="136" spans="1:78" x14ac:dyDescent="0.2">
      <c r="A136" s="8" t="s">
        <v>132</v>
      </c>
      <c r="C136">
        <f>SUM(F136:DO136)</f>
        <v>10</v>
      </c>
      <c r="D136">
        <f>SUM(F136:BX136)/AVERAGE(F136:BX136)</f>
        <v>2</v>
      </c>
      <c r="E136" s="7">
        <f>AVERAGE(F136:BX136)</f>
        <v>5</v>
      </c>
      <c r="AF136">
        <v>6</v>
      </c>
      <c r="AG136">
        <v>4</v>
      </c>
      <c r="BZ136" s="1" t="str">
        <f>A136</f>
        <v>Dyer JS</v>
      </c>
    </row>
    <row r="137" spans="1:78" x14ac:dyDescent="0.2">
      <c r="A137" s="8" t="s">
        <v>234</v>
      </c>
      <c r="C137">
        <f>SUM(F137:DO137)</f>
        <v>10</v>
      </c>
      <c r="D137">
        <f>SUM(F137:BX137)/AVERAGE(F137:BX137)</f>
        <v>2</v>
      </c>
      <c r="E137" s="7">
        <f>AVERAGE(F137:BX137)</f>
        <v>5</v>
      </c>
      <c r="AA137">
        <v>4</v>
      </c>
      <c r="AK137">
        <v>6</v>
      </c>
      <c r="BZ137" s="1" t="str">
        <f>A137</f>
        <v>Haslam JH</v>
      </c>
    </row>
    <row r="138" spans="1:78" x14ac:dyDescent="0.2">
      <c r="A138" s="8" t="s">
        <v>85</v>
      </c>
      <c r="C138">
        <f>SUM(F138:DO138)</f>
        <v>10</v>
      </c>
      <c r="D138">
        <f>SUM(F138:BX138)/AVERAGE(F138:BX138)</f>
        <v>2</v>
      </c>
      <c r="E138" s="7">
        <f>AVERAGE(F138:BX138)</f>
        <v>5</v>
      </c>
      <c r="AE138">
        <v>3</v>
      </c>
      <c r="AF138">
        <v>7</v>
      </c>
      <c r="BZ138" s="1" t="str">
        <f>A138</f>
        <v>Le Moignan AS</v>
      </c>
    </row>
    <row r="139" spans="1:78" x14ac:dyDescent="0.2">
      <c r="A139" s="8" t="s">
        <v>58</v>
      </c>
      <c r="C139">
        <f>SUM(F139:DO139)</f>
        <v>10</v>
      </c>
      <c r="D139">
        <f>SUM(F139:BX139)/AVERAGE(F139:BX139)</f>
        <v>2</v>
      </c>
      <c r="E139" s="7">
        <f>AVERAGE(F139:BX139)</f>
        <v>5</v>
      </c>
      <c r="AT139">
        <v>4</v>
      </c>
      <c r="AU139">
        <v>6</v>
      </c>
      <c r="BZ139" s="1" t="str">
        <f>A139</f>
        <v>Peterson DNS</v>
      </c>
    </row>
    <row r="140" spans="1:78" x14ac:dyDescent="0.2">
      <c r="A140" s="8" t="s">
        <v>387</v>
      </c>
      <c r="C140">
        <f>SUM(F140:DO140)</f>
        <v>10</v>
      </c>
      <c r="D140">
        <f>SUM(F140:BX140)/AVERAGE(F140:BX140)</f>
        <v>3</v>
      </c>
      <c r="E140" s="7">
        <f>AVERAGE(F140:BX140)</f>
        <v>3.3333333333333335</v>
      </c>
      <c r="O140">
        <v>3</v>
      </c>
      <c r="P140">
        <v>5</v>
      </c>
      <c r="R140">
        <v>2</v>
      </c>
      <c r="BZ140" s="1" t="str">
        <f>A140</f>
        <v>Berthouze L</v>
      </c>
    </row>
    <row r="141" spans="1:78" x14ac:dyDescent="0.2">
      <c r="A141" s="8" t="s">
        <v>60</v>
      </c>
      <c r="C141">
        <f>SUM(F141:DO141)</f>
        <v>10</v>
      </c>
      <c r="D141">
        <f>SUM(F141:BX141)/AVERAGE(F141:BX141)</f>
        <v>2</v>
      </c>
      <c r="E141" s="7">
        <f>AVERAGE(F141:BX141)</f>
        <v>5</v>
      </c>
      <c r="K141">
        <v>8</v>
      </c>
      <c r="O141">
        <v>2</v>
      </c>
      <c r="BZ141" s="1" t="str">
        <f>A141</f>
        <v>Parish NDA</v>
      </c>
    </row>
    <row r="142" spans="1:78" x14ac:dyDescent="0.2">
      <c r="A142" s="1" t="s">
        <v>593</v>
      </c>
      <c r="B142">
        <v>1</v>
      </c>
      <c r="C142">
        <f>SUM(F142:DO142)</f>
        <v>9</v>
      </c>
      <c r="D142">
        <f>COUNT(F142:BX142)</f>
        <v>1</v>
      </c>
      <c r="E142" s="7">
        <f>AVERAGE(F142:BX142)</f>
        <v>9</v>
      </c>
      <c r="X142">
        <v>9</v>
      </c>
      <c r="BZ142" s="1" t="str">
        <f>A142</f>
        <v>Ashwell BP</v>
      </c>
    </row>
    <row r="143" spans="1:78" x14ac:dyDescent="0.2">
      <c r="A143" s="8" t="s">
        <v>246</v>
      </c>
      <c r="C143">
        <f>SUM(F143:DO143)</f>
        <v>9</v>
      </c>
      <c r="D143">
        <f>SUM(F143:BX143)/AVERAGE(F143:BX143)</f>
        <v>1</v>
      </c>
      <c r="E143" s="7">
        <f>AVERAGE(F143:BX143)</f>
        <v>9</v>
      </c>
      <c r="BQ143">
        <v>9</v>
      </c>
      <c r="BZ143" s="1" t="str">
        <f>A143</f>
        <v>Cooper AJ</v>
      </c>
    </row>
    <row r="144" spans="1:78" x14ac:dyDescent="0.2">
      <c r="A144" s="1" t="s">
        <v>301</v>
      </c>
      <c r="B144" s="6"/>
      <c r="C144">
        <f>SUM(F144:BF144)</f>
        <v>9</v>
      </c>
      <c r="D144">
        <f>COUNT(F144:BF144)</f>
        <v>1</v>
      </c>
      <c r="E144" s="3">
        <f>AVERAGE(F144:BF144)</f>
        <v>9</v>
      </c>
      <c r="Y144">
        <v>9</v>
      </c>
      <c r="BG144" s="1"/>
      <c r="BZ144" s="1" t="str">
        <f>A144</f>
        <v>Dickson RM</v>
      </c>
    </row>
    <row r="145" spans="1:78" x14ac:dyDescent="0.2">
      <c r="A145" s="8" t="s">
        <v>565</v>
      </c>
      <c r="C145">
        <f>SUM(F145:DO145)</f>
        <v>9</v>
      </c>
      <c r="D145">
        <f>SUM(F145:BX145)/AVERAGE(F145:BX145)</f>
        <v>1</v>
      </c>
      <c r="E145" s="7">
        <f>AVERAGE(F145:BX145)</f>
        <v>9</v>
      </c>
      <c r="BD145">
        <v>9</v>
      </c>
      <c r="BZ145" s="1" t="str">
        <f>A145</f>
        <v>Elmes PW</v>
      </c>
    </row>
    <row r="146" spans="1:78" x14ac:dyDescent="0.2">
      <c r="A146" s="1" t="s">
        <v>142</v>
      </c>
      <c r="C146">
        <f>SUM(F146:DO146)</f>
        <v>9</v>
      </c>
      <c r="D146">
        <f>SUM(F146:BX146)/AVERAGE(F146:BX146)</f>
        <v>1</v>
      </c>
      <c r="E146" s="7">
        <f>AVERAGE(F146:BX146)</f>
        <v>9</v>
      </c>
      <c r="AD146">
        <v>9</v>
      </c>
      <c r="BZ146" s="1" t="str">
        <f>A146</f>
        <v>Gibbons JB</v>
      </c>
    </row>
    <row r="147" spans="1:78" x14ac:dyDescent="0.2">
      <c r="A147" s="8" t="s">
        <v>239</v>
      </c>
      <c r="C147">
        <f>SUM(F147:DO147)</f>
        <v>9</v>
      </c>
      <c r="D147">
        <f>SUM(F147:BX147)/AVERAGE(F147:BX147)</f>
        <v>1</v>
      </c>
      <c r="E147" s="7">
        <f>AVERAGE(F147:BX147)</f>
        <v>9</v>
      </c>
      <c r="BM147">
        <v>9</v>
      </c>
      <c r="BZ147" s="1" t="str">
        <f>A147</f>
        <v>Perry BG</v>
      </c>
    </row>
    <row r="148" spans="1:78" x14ac:dyDescent="0.2">
      <c r="A148" s="8" t="s">
        <v>523</v>
      </c>
      <c r="C148">
        <f>SUM(F148:DO148)</f>
        <v>9</v>
      </c>
      <c r="D148">
        <f>SUM(F148:BX148)/AVERAGE(F148:BX148)</f>
        <v>2</v>
      </c>
      <c r="E148" s="7">
        <f>AVERAGE(F148:BX148)</f>
        <v>4.5</v>
      </c>
      <c r="BS148">
        <v>5</v>
      </c>
      <c r="BW148">
        <v>4</v>
      </c>
      <c r="BZ148" s="1" t="str">
        <f>A148</f>
        <v>Duffield EP</v>
      </c>
    </row>
    <row r="149" spans="1:78" x14ac:dyDescent="0.2">
      <c r="A149" s="8" t="s">
        <v>566</v>
      </c>
      <c r="C149">
        <f>SUM(F149:DO149)</f>
        <v>9</v>
      </c>
      <c r="D149">
        <f>SUM(F149:BX149)/AVERAGE(F149:BX149)</f>
        <v>2</v>
      </c>
      <c r="E149" s="7">
        <f>AVERAGE(F149:BX149)</f>
        <v>4.5</v>
      </c>
      <c r="AX149">
        <v>4</v>
      </c>
      <c r="AZ149">
        <v>5</v>
      </c>
      <c r="BZ149" s="1" t="str">
        <f>A149</f>
        <v>Green HC</v>
      </c>
    </row>
    <row r="150" spans="1:78" x14ac:dyDescent="0.2">
      <c r="A150" s="8" t="s">
        <v>493</v>
      </c>
      <c r="C150">
        <f>SUM(F150:DO150)</f>
        <v>9</v>
      </c>
      <c r="D150">
        <f>SUM(F150:BX150)/AVERAGE(F150:BX150)</f>
        <v>1</v>
      </c>
      <c r="E150" s="7">
        <f>AVERAGE(F150:BX150)</f>
        <v>9</v>
      </c>
      <c r="O150">
        <v>9</v>
      </c>
      <c r="BZ150" s="1" t="str">
        <f>A150</f>
        <v>Myers AP</v>
      </c>
    </row>
    <row r="151" spans="1:78" x14ac:dyDescent="0.2">
      <c r="A151" s="8" t="s">
        <v>110</v>
      </c>
      <c r="C151">
        <f>SUM(F151:DO151)</f>
        <v>8</v>
      </c>
      <c r="D151">
        <f>SUM(F151:BX151)/AVERAGE(F151:BX151)</f>
        <v>1</v>
      </c>
      <c r="E151" s="7">
        <f>AVERAGE(F151:BX151)</f>
        <v>8</v>
      </c>
      <c r="AI151">
        <v>8</v>
      </c>
      <c r="BZ151" s="1" t="str">
        <f>A151</f>
        <v>Burge TR</v>
      </c>
    </row>
    <row r="152" spans="1:78" x14ac:dyDescent="0.2">
      <c r="A152" s="1" t="s">
        <v>207</v>
      </c>
      <c r="C152">
        <f>SUM(F152:DO152)</f>
        <v>8</v>
      </c>
      <c r="D152">
        <f>COUNT(F152:BX152)</f>
        <v>1</v>
      </c>
      <c r="E152" s="7">
        <f>AVERAGE(F152:BX152)</f>
        <v>8</v>
      </c>
      <c r="X152">
        <v>8</v>
      </c>
      <c r="BZ152" s="1" t="str">
        <f>A152</f>
        <v>Burnett R</v>
      </c>
    </row>
    <row r="153" spans="1:78" x14ac:dyDescent="0.2">
      <c r="A153" s="8" t="s">
        <v>203</v>
      </c>
      <c r="C153">
        <f>SUM(F153:DO153)</f>
        <v>8</v>
      </c>
      <c r="D153">
        <f>SUM(F153:BX153)/AVERAGE(F153:BX153)</f>
        <v>1</v>
      </c>
      <c r="E153" s="7">
        <f>AVERAGE(F153:BX153)</f>
        <v>8</v>
      </c>
      <c r="AH153">
        <v>8</v>
      </c>
      <c r="BZ153" s="1" t="str">
        <f>A153</f>
        <v>Burrow MVM</v>
      </c>
    </row>
    <row r="154" spans="1:78" x14ac:dyDescent="0.2">
      <c r="A154" s="8" t="s">
        <v>567</v>
      </c>
      <c r="C154">
        <f>SUM(F154:DO154)</f>
        <v>8</v>
      </c>
      <c r="D154">
        <f>SUM(F154:BX154)/AVERAGE(F154:BX154)</f>
        <v>1</v>
      </c>
      <c r="E154" s="7">
        <f>AVERAGE(F154:BX154)</f>
        <v>8</v>
      </c>
      <c r="BI154">
        <v>8</v>
      </c>
      <c r="BZ154" s="1" t="str">
        <f>A154</f>
        <v>Carlisle HWH</v>
      </c>
    </row>
    <row r="155" spans="1:78" x14ac:dyDescent="0.2">
      <c r="A155" s="8" t="s">
        <v>293</v>
      </c>
      <c r="C155">
        <f>SUM(F155:DO155)</f>
        <v>8</v>
      </c>
      <c r="D155">
        <f>SUM(F155:BX155)/AVERAGE(F155:BX155)</f>
        <v>1</v>
      </c>
      <c r="E155" s="7">
        <f>AVERAGE(F155:BX155)</f>
        <v>8</v>
      </c>
      <c r="V155">
        <v>8</v>
      </c>
      <c r="BZ155" s="1" t="str">
        <f>A155</f>
        <v>Carter GA</v>
      </c>
    </row>
    <row r="156" spans="1:78" x14ac:dyDescent="0.2">
      <c r="A156" s="8" t="s">
        <v>122</v>
      </c>
      <c r="C156">
        <f>SUM(F156:DO156)</f>
        <v>8</v>
      </c>
      <c r="D156">
        <f>SUM(F156:BX156)/AVERAGE(F156:BX156)</f>
        <v>1</v>
      </c>
      <c r="E156" s="7">
        <f>AVERAGE(F156:BX156)</f>
        <v>8</v>
      </c>
      <c r="BT156">
        <v>8</v>
      </c>
      <c r="BZ156" s="1" t="str">
        <f>A156</f>
        <v>Creed Meredith R</v>
      </c>
    </row>
    <row r="157" spans="1:78" x14ac:dyDescent="0.2">
      <c r="A157" s="8" t="s">
        <v>160</v>
      </c>
      <c r="C157">
        <f>SUM(F157:DO157)</f>
        <v>8</v>
      </c>
      <c r="D157">
        <f>SUM(F157:BX157)/AVERAGE(F157:BX157)</f>
        <v>1</v>
      </c>
      <c r="E157" s="7">
        <f>AVERAGE(F157:BX157)</f>
        <v>8</v>
      </c>
      <c r="BU157">
        <v>8</v>
      </c>
      <c r="BZ157" s="1" t="str">
        <f>A157</f>
        <v>Lloyd-Pratt B</v>
      </c>
    </row>
    <row r="158" spans="1:78" x14ac:dyDescent="0.2">
      <c r="A158" s="8" t="s">
        <v>381</v>
      </c>
      <c r="C158">
        <f>SUM(F158:DO158)</f>
        <v>8</v>
      </c>
      <c r="D158">
        <f>SUM(F158:BX158)/AVERAGE(F158:BX158)</f>
        <v>1</v>
      </c>
      <c r="E158" s="7">
        <f>AVERAGE(F158:BX158)</f>
        <v>8</v>
      </c>
      <c r="U158">
        <v>8</v>
      </c>
      <c r="BZ158" s="1" t="str">
        <f>A158</f>
        <v>Morrison CI</v>
      </c>
    </row>
    <row r="159" spans="1:78" x14ac:dyDescent="0.2">
      <c r="A159" s="8" t="s">
        <v>53</v>
      </c>
      <c r="C159">
        <f>SUM(F159:DO159)</f>
        <v>8</v>
      </c>
      <c r="D159">
        <f>SUM(F159:BX159)/AVERAGE(F159:BX159)</f>
        <v>1</v>
      </c>
      <c r="E159" s="7">
        <f>AVERAGE(F159:BX159)</f>
        <v>8</v>
      </c>
      <c r="AT159">
        <v>8</v>
      </c>
      <c r="BZ159" s="1" t="str">
        <f>A159</f>
        <v>Prichard RDC</v>
      </c>
    </row>
    <row r="160" spans="1:78" x14ac:dyDescent="0.2">
      <c r="A160" s="8" t="s">
        <v>253</v>
      </c>
      <c r="C160">
        <f>SUM(F160:DO160)</f>
        <v>8</v>
      </c>
      <c r="D160">
        <f>SUM(F160:BX160)/AVERAGE(F160:BX160)</f>
        <v>1</v>
      </c>
      <c r="E160" s="7">
        <f>AVERAGE(F160:BX160)</f>
        <v>8</v>
      </c>
      <c r="BB160">
        <v>8</v>
      </c>
      <c r="BZ160" s="1" t="str">
        <f>A160</f>
        <v>Soutter JHJ</v>
      </c>
    </row>
    <row r="161" spans="1:78" x14ac:dyDescent="0.2">
      <c r="A161" s="8" t="s">
        <v>186</v>
      </c>
      <c r="C161">
        <f>SUM(F161:DO161)</f>
        <v>8</v>
      </c>
      <c r="D161">
        <f>SUM(F161:BX161)/AVERAGE(F161:BX161)</f>
        <v>1</v>
      </c>
      <c r="E161" s="7">
        <f>AVERAGE(F161:BX161)</f>
        <v>8</v>
      </c>
      <c r="BT161">
        <v>8</v>
      </c>
      <c r="BZ161" s="1" t="str">
        <f>A161</f>
        <v>Townsend SS</v>
      </c>
    </row>
    <row r="162" spans="1:78" x14ac:dyDescent="0.2">
      <c r="A162" s="8" t="s">
        <v>533</v>
      </c>
      <c r="C162">
        <f>SUM(F162:DO162)</f>
        <v>8</v>
      </c>
      <c r="D162">
        <f>SUM(F162:BX162)/AVERAGE(F162:BX162)</f>
        <v>2</v>
      </c>
      <c r="E162" s="7">
        <f>AVERAGE(F162:BX162)</f>
        <v>4</v>
      </c>
      <c r="BM162">
        <v>2</v>
      </c>
      <c r="BS162">
        <v>6</v>
      </c>
      <c r="BZ162" s="1" t="str">
        <f>A162</f>
        <v>Paynter WBC</v>
      </c>
    </row>
    <row r="163" spans="1:78" x14ac:dyDescent="0.2">
      <c r="A163" s="8" t="s">
        <v>554</v>
      </c>
      <c r="C163">
        <f>SUM(F163:DO163)</f>
        <v>8</v>
      </c>
      <c r="D163">
        <f>SUM(F163:BX163)/AVERAGE(F163:BX163)</f>
        <v>3</v>
      </c>
      <c r="E163" s="7">
        <f>AVERAGE(F163:BX163)</f>
        <v>2.6666666666666665</v>
      </c>
      <c r="BE163">
        <v>3</v>
      </c>
      <c r="BF163">
        <v>3</v>
      </c>
      <c r="BG163">
        <v>2</v>
      </c>
      <c r="BZ163" s="1" t="str">
        <f>A163</f>
        <v>Prichard EA Mrs</v>
      </c>
    </row>
    <row r="164" spans="1:78" x14ac:dyDescent="0.2">
      <c r="A164" s="8" t="s">
        <v>756</v>
      </c>
      <c r="C164">
        <f>SUM(F164:DO164)</f>
        <v>8</v>
      </c>
      <c r="D164">
        <f>SUM(F164:BX164)/AVERAGE(F164:BX164)</f>
        <v>1</v>
      </c>
      <c r="E164" s="7">
        <f>AVERAGE(F164:BX164)</f>
        <v>8</v>
      </c>
      <c r="I164">
        <v>8</v>
      </c>
      <c r="BZ164" s="1" t="str">
        <f>A164</f>
        <v>Bacon N</v>
      </c>
    </row>
    <row r="165" spans="1:78" x14ac:dyDescent="0.2">
      <c r="A165" s="8" t="s">
        <v>783</v>
      </c>
      <c r="C165">
        <f>SUM(F165:DO165)</f>
        <v>8</v>
      </c>
      <c r="D165">
        <f>SUM(F165:BX165)/AVERAGE(F165:BX165)</f>
        <v>1</v>
      </c>
      <c r="E165" s="7">
        <f>AVERAGE(F165:BX165)</f>
        <v>8</v>
      </c>
      <c r="G165">
        <v>8</v>
      </c>
      <c r="BZ165" s="1" t="str">
        <f>A165</f>
        <v>Adams N</v>
      </c>
    </row>
    <row r="166" spans="1:78" x14ac:dyDescent="0.2">
      <c r="A166" s="8" t="s">
        <v>473</v>
      </c>
      <c r="C166">
        <f>SUM(F166:DO166)</f>
        <v>8</v>
      </c>
      <c r="D166">
        <f>SUM(F166:BX166)/AVERAGE(F166:BX166)</f>
        <v>1</v>
      </c>
      <c r="E166" s="7">
        <f>AVERAGE(F166:BX166)</f>
        <v>8</v>
      </c>
      <c r="G166">
        <v>8</v>
      </c>
      <c r="BZ166" s="1" t="str">
        <f>A166</f>
        <v>Winn A</v>
      </c>
    </row>
    <row r="167" spans="1:78" x14ac:dyDescent="0.2">
      <c r="A167" s="8" t="s">
        <v>124</v>
      </c>
      <c r="C167">
        <f>SUM(F167:DO167)</f>
        <v>7</v>
      </c>
      <c r="D167">
        <f>SUM(F167:BX167)/AVERAGE(F167:BX167)</f>
        <v>1</v>
      </c>
      <c r="E167" s="7">
        <f>AVERAGE(F167:BX167)</f>
        <v>7</v>
      </c>
      <c r="BA167">
        <v>7</v>
      </c>
      <c r="BZ167" s="1" t="str">
        <f>A167</f>
        <v>Croker DJ</v>
      </c>
    </row>
    <row r="168" spans="1:78" x14ac:dyDescent="0.2">
      <c r="A168" s="1" t="s">
        <v>127</v>
      </c>
      <c r="C168">
        <f>SUM(F168:DO168)</f>
        <v>7</v>
      </c>
      <c r="D168">
        <f>COUNT(F168:BX168)</f>
        <v>1</v>
      </c>
      <c r="E168" s="7">
        <f>AVERAGE(F168:BX168)</f>
        <v>7</v>
      </c>
      <c r="AA168">
        <v>7</v>
      </c>
      <c r="BZ168" s="1" t="str">
        <f>A168</f>
        <v>Daniels CJ</v>
      </c>
    </row>
    <row r="169" spans="1:78" x14ac:dyDescent="0.2">
      <c r="A169" s="8" t="s">
        <v>558</v>
      </c>
      <c r="C169">
        <f>SUM(F169:DO169)</f>
        <v>7</v>
      </c>
      <c r="D169">
        <f>SUM(F169:BX169)/AVERAGE(F169:BX169)</f>
        <v>1</v>
      </c>
      <c r="E169" s="7">
        <f>AVERAGE(F169:BX169)</f>
        <v>7</v>
      </c>
      <c r="BA169">
        <v>7</v>
      </c>
      <c r="BZ169" s="1" t="str">
        <f>A169</f>
        <v>Davren NJ</v>
      </c>
    </row>
    <row r="170" spans="1:78" x14ac:dyDescent="0.2">
      <c r="A170" s="8" t="s">
        <v>591</v>
      </c>
      <c r="C170">
        <f>SUM(F170:DO170)</f>
        <v>7</v>
      </c>
      <c r="D170">
        <f>SUM(F170:BX170)/AVERAGE(F170:BX170)</f>
        <v>1</v>
      </c>
      <c r="E170" s="7">
        <f>AVERAGE(F170:BX170)</f>
        <v>7</v>
      </c>
      <c r="BX170">
        <v>7</v>
      </c>
      <c r="BZ170" s="1" t="str">
        <f>A170</f>
        <v>Fitzgerald G Lady</v>
      </c>
    </row>
    <row r="171" spans="1:78" x14ac:dyDescent="0.2">
      <c r="A171" s="1" t="s">
        <v>138</v>
      </c>
      <c r="C171">
        <f>SUM(F171:DO171)</f>
        <v>7</v>
      </c>
      <c r="D171">
        <f>COUNT(F171:BX171)</f>
        <v>1</v>
      </c>
      <c r="E171" s="7">
        <f>AVERAGE(F171:BX171)</f>
        <v>7</v>
      </c>
      <c r="AC171">
        <v>7</v>
      </c>
      <c r="BZ171" s="1" t="str">
        <f>A171</f>
        <v>Foulser DR</v>
      </c>
    </row>
    <row r="172" spans="1:78" x14ac:dyDescent="0.2">
      <c r="A172" s="8" t="s">
        <v>570</v>
      </c>
      <c r="C172">
        <f>SUM(F172:DO172)</f>
        <v>7</v>
      </c>
      <c r="D172">
        <f>SUM(F172:BX172)/AVERAGE(F172:BX172)</f>
        <v>1</v>
      </c>
      <c r="E172" s="7">
        <f>AVERAGE(F172:BX172)</f>
        <v>7</v>
      </c>
      <c r="AX172">
        <v>7</v>
      </c>
      <c r="BZ172" s="1" t="str">
        <f>A172</f>
        <v>Johnson GV</v>
      </c>
    </row>
    <row r="173" spans="1:78" x14ac:dyDescent="0.2">
      <c r="A173" s="8" t="s">
        <v>433</v>
      </c>
      <c r="C173">
        <f>SUM(F173:DO173)</f>
        <v>7</v>
      </c>
      <c r="D173">
        <f>SUM(F173:BX173)/AVERAGE(F173:BX173)</f>
        <v>1</v>
      </c>
      <c r="E173" s="7">
        <f>AVERAGE(F173:BX173)</f>
        <v>7</v>
      </c>
      <c r="AJ173">
        <v>7</v>
      </c>
      <c r="BZ173" s="1" t="str">
        <f>A173</f>
        <v>Linton AM</v>
      </c>
    </row>
    <row r="174" spans="1:78" x14ac:dyDescent="0.2">
      <c r="A174" s="8" t="s">
        <v>569</v>
      </c>
      <c r="C174">
        <f>SUM(F174:DO174)</f>
        <v>7</v>
      </c>
      <c r="D174">
        <f>SUM(F174:BX174)/AVERAGE(F174:BX174)</f>
        <v>1</v>
      </c>
      <c r="E174" s="7">
        <f>AVERAGE(F174:BX174)</f>
        <v>7</v>
      </c>
      <c r="AS174">
        <v>7</v>
      </c>
      <c r="BZ174" s="1" t="str">
        <f>A174</f>
        <v>MacLeod J Miss</v>
      </c>
    </row>
    <row r="175" spans="1:78" x14ac:dyDescent="0.2">
      <c r="A175" s="8" t="s">
        <v>556</v>
      </c>
      <c r="C175">
        <f>SUM(F175:DO175)</f>
        <v>7</v>
      </c>
      <c r="D175">
        <f>SUM(F175:BX175)/AVERAGE(F175:BX175)</f>
        <v>1</v>
      </c>
      <c r="E175" s="7">
        <f>AVERAGE(F175:BX175)</f>
        <v>7</v>
      </c>
      <c r="BK175">
        <v>7</v>
      </c>
      <c r="BZ175" s="1" t="str">
        <f>A175</f>
        <v>Rotherham EA Mrs</v>
      </c>
    </row>
    <row r="176" spans="1:78" x14ac:dyDescent="0.2">
      <c r="A176" s="8" t="s">
        <v>568</v>
      </c>
      <c r="C176">
        <f>SUM(F176:DO176)</f>
        <v>7</v>
      </c>
      <c r="D176">
        <f>SUM(F176:BX176)/AVERAGE(F176:BX176)</f>
        <v>1</v>
      </c>
      <c r="E176" s="7">
        <f>AVERAGE(F176:BX176)</f>
        <v>7</v>
      </c>
      <c r="P176">
        <v>7</v>
      </c>
      <c r="BZ176" s="1" t="str">
        <f>A176</f>
        <v>Rowe RV Miss</v>
      </c>
    </row>
    <row r="177" spans="1:78" x14ac:dyDescent="0.2">
      <c r="A177" s="8" t="s">
        <v>111</v>
      </c>
      <c r="C177">
        <f>SUM(F177:DO177)</f>
        <v>7</v>
      </c>
      <c r="D177">
        <f>SUM(F177:BX177)/AVERAGE(F177:BX177)</f>
        <v>2</v>
      </c>
      <c r="E177" s="7">
        <f>AVERAGE(F177:BX177)</f>
        <v>3.5</v>
      </c>
      <c r="AW177">
        <v>5</v>
      </c>
      <c r="AY177">
        <v>2</v>
      </c>
      <c r="BZ177" s="1" t="str">
        <f>A177</f>
        <v>Butler LS</v>
      </c>
    </row>
    <row r="178" spans="1:78" x14ac:dyDescent="0.2">
      <c r="A178" s="8" t="s">
        <v>50</v>
      </c>
      <c r="C178">
        <f>SUM(F178:DO178)</f>
        <v>7</v>
      </c>
      <c r="D178">
        <f>SUM(F178:BX178)/AVERAGE(F178:BX178)</f>
        <v>2</v>
      </c>
      <c r="E178" s="7">
        <f>AVERAGE(F178:BX178)</f>
        <v>3.5</v>
      </c>
      <c r="AR178">
        <v>3</v>
      </c>
      <c r="BG178">
        <v>4</v>
      </c>
      <c r="BZ178" s="1" t="str">
        <f>A178</f>
        <v>Rose J</v>
      </c>
    </row>
    <row r="179" spans="1:78" x14ac:dyDescent="0.2">
      <c r="A179" s="8" t="s">
        <v>192</v>
      </c>
      <c r="C179">
        <f>SUM(F179:DO179)</f>
        <v>7</v>
      </c>
      <c r="D179">
        <f>SUM(F179:BX179)/AVERAGE(F179:BX179)</f>
        <v>2</v>
      </c>
      <c r="E179" s="7">
        <f>AVERAGE(F179:BX179)</f>
        <v>3.5</v>
      </c>
      <c r="AR179">
        <v>3</v>
      </c>
      <c r="AU179">
        <v>4</v>
      </c>
      <c r="BZ179" s="1" t="str">
        <f>A179</f>
        <v>Walters JO</v>
      </c>
    </row>
    <row r="180" spans="1:78" x14ac:dyDescent="0.2">
      <c r="A180" s="8" t="s">
        <v>582</v>
      </c>
      <c r="C180">
        <f>SUM(F180:DO180)</f>
        <v>7</v>
      </c>
      <c r="D180">
        <f>COUNT(F180:BX180)</f>
        <v>1</v>
      </c>
      <c r="E180" s="7">
        <f>AVERAGE(F180:BX180)</f>
        <v>7</v>
      </c>
      <c r="H180">
        <v>7</v>
      </c>
      <c r="BZ180" s="1" t="str">
        <f>A180</f>
        <v>Polhill NK</v>
      </c>
    </row>
    <row r="181" spans="1:78" x14ac:dyDescent="0.2">
      <c r="A181" s="8" t="s">
        <v>536</v>
      </c>
      <c r="C181">
        <f>SUM(F181:DO181)</f>
        <v>7</v>
      </c>
      <c r="D181">
        <f>COUNT(F181:BX181)</f>
        <v>1</v>
      </c>
      <c r="E181" s="7">
        <f>AVERAGE(F181:BX181)</f>
        <v>7</v>
      </c>
      <c r="G181">
        <v>7</v>
      </c>
      <c r="BZ181" s="1" t="str">
        <f>A181</f>
        <v>Killick A</v>
      </c>
    </row>
    <row r="182" spans="1:78" x14ac:dyDescent="0.2">
      <c r="A182" s="8" t="s">
        <v>571</v>
      </c>
      <c r="C182">
        <f>SUM(F182:DO182)</f>
        <v>6</v>
      </c>
      <c r="D182">
        <f>SUM(F182:BX182)/AVERAGE(F182:BX182)</f>
        <v>1</v>
      </c>
      <c r="E182" s="7">
        <f>AVERAGE(F182:BX182)</f>
        <v>6</v>
      </c>
      <c r="AZ182">
        <v>6</v>
      </c>
      <c r="BZ182" s="1" t="str">
        <f>A182</f>
        <v>Alvey PL</v>
      </c>
    </row>
    <row r="183" spans="1:78" x14ac:dyDescent="0.2">
      <c r="A183" s="8" t="s">
        <v>102</v>
      </c>
      <c r="C183">
        <f>SUM(F183:DO183)</f>
        <v>6</v>
      </c>
      <c r="D183">
        <f>SUM(F183:BX183)/AVERAGE(F183:BX183)</f>
        <v>1</v>
      </c>
      <c r="E183" s="7">
        <f>AVERAGE(F183:BX183)</f>
        <v>6</v>
      </c>
      <c r="AT183">
        <v>6</v>
      </c>
      <c r="BZ183" s="1" t="str">
        <f>A183</f>
        <v>Berry A</v>
      </c>
    </row>
    <row r="184" spans="1:78" x14ac:dyDescent="0.2">
      <c r="A184" s="8" t="s">
        <v>106</v>
      </c>
      <c r="C184">
        <f>SUM(F184:DO184)</f>
        <v>6</v>
      </c>
      <c r="D184">
        <f>SUM(F184:BX184)/AVERAGE(F184:BX184)</f>
        <v>1</v>
      </c>
      <c r="E184" s="7">
        <f>AVERAGE(F184:BX184)</f>
        <v>6</v>
      </c>
      <c r="AI184">
        <v>6</v>
      </c>
      <c r="BZ184" s="1" t="str">
        <f>A184</f>
        <v>Brown RJ</v>
      </c>
    </row>
    <row r="185" spans="1:78" x14ac:dyDescent="0.2">
      <c r="A185" s="8" t="s">
        <v>115</v>
      </c>
      <c r="C185">
        <f>SUM(F185:DO185)</f>
        <v>6</v>
      </c>
      <c r="D185">
        <f>SUM(F185:BX185)/AVERAGE(F185:BX185)</f>
        <v>1</v>
      </c>
      <c r="E185" s="7">
        <f>AVERAGE(F185:BX185)</f>
        <v>6</v>
      </c>
      <c r="AR185">
        <v>6</v>
      </c>
      <c r="BZ185" s="1" t="str">
        <f>A185</f>
        <v>Clarke CD</v>
      </c>
    </row>
    <row r="186" spans="1:78" x14ac:dyDescent="0.2">
      <c r="A186" s="8" t="s">
        <v>559</v>
      </c>
      <c r="C186">
        <f>SUM(F186:DO186)</f>
        <v>6</v>
      </c>
      <c r="D186">
        <f>SUM(F186:BX186)/AVERAGE(F186:BX186)</f>
        <v>1</v>
      </c>
      <c r="E186" s="7">
        <f>AVERAGE(F186:BX186)</f>
        <v>6</v>
      </c>
      <c r="AQ186">
        <v>6</v>
      </c>
      <c r="BZ186" s="1" t="str">
        <f>A186</f>
        <v>Collighan RJ</v>
      </c>
    </row>
    <row r="187" spans="1:78" x14ac:dyDescent="0.2">
      <c r="A187" s="8" t="s">
        <v>592</v>
      </c>
      <c r="C187">
        <f>SUM(F187:DO187)</f>
        <v>6</v>
      </c>
      <c r="D187">
        <f>SUM(F187:BX187)/AVERAGE(F187:BX187)</f>
        <v>1</v>
      </c>
      <c r="E187" s="7">
        <f>AVERAGE(F187:BX187)</f>
        <v>6</v>
      </c>
      <c r="BX187">
        <v>6</v>
      </c>
      <c r="BZ187" s="1" t="str">
        <f>A187</f>
        <v>Daldy MJ Miss</v>
      </c>
    </row>
    <row r="188" spans="1:78" x14ac:dyDescent="0.2">
      <c r="A188" s="8" t="s">
        <v>149</v>
      </c>
      <c r="C188">
        <f>SUM(F188:DO188)</f>
        <v>6</v>
      </c>
      <c r="D188">
        <f>SUM(F188:BX188)/AVERAGE(F188:BX188)</f>
        <v>1</v>
      </c>
      <c r="E188" s="7">
        <f>AVERAGE(F188:BX188)</f>
        <v>6</v>
      </c>
      <c r="AR188">
        <v>6</v>
      </c>
      <c r="BZ188" s="1" t="str">
        <f>A188</f>
        <v>Gunasekera DL</v>
      </c>
    </row>
    <row r="189" spans="1:78" x14ac:dyDescent="0.2">
      <c r="A189" s="8" t="s">
        <v>80</v>
      </c>
      <c r="C189">
        <f>SUM(F189:DO189)</f>
        <v>6</v>
      </c>
      <c r="D189">
        <f>SUM(F189:BX189)/AVERAGE(F189:BX189)</f>
        <v>1</v>
      </c>
      <c r="E189" s="7">
        <f>AVERAGE(F189:BX189)</f>
        <v>6</v>
      </c>
      <c r="BB189">
        <v>6</v>
      </c>
      <c r="BZ189" s="1" t="str">
        <f>A189</f>
        <v>Keen BA</v>
      </c>
    </row>
    <row r="190" spans="1:78" x14ac:dyDescent="0.2">
      <c r="A190" s="8" t="s">
        <v>159</v>
      </c>
      <c r="C190">
        <f>SUM(F190:DO190)</f>
        <v>6</v>
      </c>
      <c r="D190">
        <f>SUM(F190:BX190)/AVERAGE(F190:BX190)</f>
        <v>1</v>
      </c>
      <c r="E190" s="7">
        <f>AVERAGE(F190:BX190)</f>
        <v>6</v>
      </c>
      <c r="AM190">
        <v>6</v>
      </c>
      <c r="BZ190" s="1" t="str">
        <f>A190</f>
        <v>Llewellyn-Williams MJ</v>
      </c>
    </row>
    <row r="191" spans="1:78" x14ac:dyDescent="0.2">
      <c r="A191" s="8" t="s">
        <v>76</v>
      </c>
      <c r="C191">
        <f>SUM(F191:DO191)</f>
        <v>6</v>
      </c>
      <c r="D191">
        <f>SUM(F191:BX191)/AVERAGE(F191:BX191)</f>
        <v>1</v>
      </c>
      <c r="E191" s="7">
        <f>AVERAGE(F191:BX191)</f>
        <v>6</v>
      </c>
      <c r="AS191">
        <v>6</v>
      </c>
      <c r="BZ191" s="1" t="str">
        <f>A191</f>
        <v>Mann JR</v>
      </c>
    </row>
    <row r="192" spans="1:78" x14ac:dyDescent="0.2">
      <c r="A192" s="8" t="s">
        <v>74</v>
      </c>
      <c r="C192">
        <f>SUM(F192:DO192)</f>
        <v>6</v>
      </c>
      <c r="D192">
        <f>SUM(F192:BX192)/AVERAGE(F192:BX192)</f>
        <v>1</v>
      </c>
      <c r="E192" s="7">
        <f>AVERAGE(F192:BX192)</f>
        <v>6</v>
      </c>
      <c r="AQ192">
        <v>6</v>
      </c>
      <c r="BZ192" s="1" t="str">
        <f>A192</f>
        <v>Maugham DB</v>
      </c>
    </row>
    <row r="193" spans="1:78" x14ac:dyDescent="0.2">
      <c r="A193" s="8" t="s">
        <v>68</v>
      </c>
      <c r="C193">
        <f>SUM(F193:DO193)</f>
        <v>6</v>
      </c>
      <c r="D193">
        <f>SUM(F193:BX193)/AVERAGE(F193:BX193)</f>
        <v>1</v>
      </c>
      <c r="E193" s="7">
        <f>AVERAGE(F193:BX193)</f>
        <v>6</v>
      </c>
      <c r="BN193">
        <v>6</v>
      </c>
      <c r="BZ193" s="1" t="str">
        <f>A193</f>
        <v>Neal BG</v>
      </c>
    </row>
    <row r="194" spans="1:78" x14ac:dyDescent="0.2">
      <c r="A194" s="8" t="s">
        <v>379</v>
      </c>
      <c r="C194">
        <f>SUM(F194:DO194)</f>
        <v>6</v>
      </c>
      <c r="D194">
        <f>SUM(F194:BX194)/AVERAGE(F194:BX194)</f>
        <v>1</v>
      </c>
      <c r="E194" s="7">
        <f>AVERAGE(F194:BX194)</f>
        <v>6</v>
      </c>
      <c r="BJ194">
        <v>6</v>
      </c>
      <c r="BZ194" s="1" t="str">
        <f>A194</f>
        <v>Newton P</v>
      </c>
    </row>
    <row r="195" spans="1:78" x14ac:dyDescent="0.2">
      <c r="A195" s="8" t="s">
        <v>375</v>
      </c>
      <c r="C195">
        <f>SUM(F195:DO195)</f>
        <v>6</v>
      </c>
      <c r="D195">
        <f>SUM(F195:BX195)/AVERAGE(F195:BX195)</f>
        <v>1</v>
      </c>
      <c r="E195" s="7">
        <f>AVERAGE(F195:BX195)</f>
        <v>6</v>
      </c>
      <c r="BA195">
        <v>6</v>
      </c>
      <c r="BZ195" s="1" t="str">
        <f>A195</f>
        <v>Phillips JGC</v>
      </c>
    </row>
    <row r="196" spans="1:78" x14ac:dyDescent="0.2">
      <c r="A196" s="8" t="s">
        <v>35</v>
      </c>
      <c r="C196">
        <f>SUM(F196:DO196)</f>
        <v>6</v>
      </c>
      <c r="D196">
        <f>SUM(F196:BX196)/AVERAGE(F196:BX196)</f>
        <v>1</v>
      </c>
      <c r="E196" s="7">
        <f>AVERAGE(F196:BX196)</f>
        <v>6</v>
      </c>
      <c r="BF196">
        <v>6</v>
      </c>
      <c r="BZ196" s="1" t="str">
        <f>A196</f>
        <v>Prichard CHL</v>
      </c>
    </row>
    <row r="197" spans="1:78" x14ac:dyDescent="0.2">
      <c r="A197" s="8" t="s">
        <v>534</v>
      </c>
      <c r="C197">
        <f>SUM(F197:DO197)</f>
        <v>6</v>
      </c>
      <c r="D197">
        <f>SUM(F197:BX197)/AVERAGE(F197:BX197)</f>
        <v>1</v>
      </c>
      <c r="E197" s="7">
        <f>AVERAGE(F197:BX197)</f>
        <v>6</v>
      </c>
      <c r="BC197">
        <v>6</v>
      </c>
      <c r="BZ197" s="1" t="str">
        <f>A197</f>
        <v>Russell DC</v>
      </c>
    </row>
    <row r="198" spans="1:78" x14ac:dyDescent="0.2">
      <c r="A198" s="8" t="s">
        <v>33</v>
      </c>
      <c r="C198">
        <f>SUM(F198:DO198)</f>
        <v>6</v>
      </c>
      <c r="D198">
        <f>SUM(F198:BX198)/AVERAGE(F198:BX198)</f>
        <v>1</v>
      </c>
      <c r="E198" s="7">
        <f>AVERAGE(F198:BX198)</f>
        <v>6</v>
      </c>
      <c r="AP198">
        <v>6</v>
      </c>
      <c r="BZ198" s="1" t="str">
        <f>A198</f>
        <v>Wiggins DCD</v>
      </c>
    </row>
    <row r="199" spans="1:78" x14ac:dyDescent="0.2">
      <c r="A199" s="8" t="s">
        <v>267</v>
      </c>
      <c r="C199">
        <f>SUM(F199:DO199)</f>
        <v>6</v>
      </c>
      <c r="D199">
        <f>SUM(F199:BX199)/AVERAGE(F199:BX199)</f>
        <v>1</v>
      </c>
      <c r="E199" s="7">
        <f>AVERAGE(F199:BX199)</f>
        <v>6</v>
      </c>
      <c r="AV199">
        <v>6</v>
      </c>
      <c r="BZ199" s="1" t="str">
        <f>A199</f>
        <v>Wiggins S Mrs</v>
      </c>
    </row>
    <row r="200" spans="1:78" x14ac:dyDescent="0.2">
      <c r="A200" s="1" t="s">
        <v>497</v>
      </c>
      <c r="C200">
        <f>SUM(F200:DO200)</f>
        <v>6</v>
      </c>
      <c r="D200">
        <f>COUNT(F200:BX200)</f>
        <v>1</v>
      </c>
      <c r="E200" s="7">
        <f>AVERAGE(F200:BX200)</f>
        <v>6</v>
      </c>
      <c r="L200">
        <v>6</v>
      </c>
      <c r="BZ200" s="1" t="str">
        <f>A200</f>
        <v>Waterman R</v>
      </c>
    </row>
    <row r="201" spans="1:78" x14ac:dyDescent="0.2">
      <c r="A201" s="1" t="s">
        <v>572</v>
      </c>
      <c r="C201">
        <f>SUM(F201:DO201)</f>
        <v>5</v>
      </c>
      <c r="D201">
        <f>SUM(F201:BX201)/AVERAGE(F201:BX201)</f>
        <v>1</v>
      </c>
      <c r="E201" s="7">
        <f>AVERAGE(F201:BX201)</f>
        <v>5</v>
      </c>
      <c r="AD201">
        <v>5</v>
      </c>
      <c r="BZ201" s="1" t="str">
        <f>A201</f>
        <v>Curry GE Miss</v>
      </c>
    </row>
    <row r="202" spans="1:78" x14ac:dyDescent="0.2">
      <c r="A202" s="8" t="s">
        <v>269</v>
      </c>
      <c r="C202">
        <f>SUM(F202:DO202)</f>
        <v>5</v>
      </c>
      <c r="D202">
        <f>SUM(F202:BX202)/AVERAGE(F202:BX202)</f>
        <v>1</v>
      </c>
      <c r="E202" s="7">
        <f>AVERAGE(F202:BX202)</f>
        <v>5</v>
      </c>
      <c r="AM202">
        <v>5</v>
      </c>
      <c r="BZ202" s="1" t="str">
        <f>A202</f>
        <v>Darby PA</v>
      </c>
    </row>
    <row r="203" spans="1:78" x14ac:dyDescent="0.2">
      <c r="A203" s="8" t="s">
        <v>219</v>
      </c>
      <c r="C203">
        <f>SUM(F203:DO203)</f>
        <v>5</v>
      </c>
      <c r="D203">
        <f>SUM(F203:BX203)/AVERAGE(F203:BX203)</f>
        <v>1</v>
      </c>
      <c r="E203" s="7">
        <f>AVERAGE(F203:BX203)</f>
        <v>5</v>
      </c>
      <c r="U203">
        <v>5</v>
      </c>
      <c r="BZ203" s="1" t="str">
        <f>A203</f>
        <v>Field SJ</v>
      </c>
    </row>
    <row r="204" spans="1:78" x14ac:dyDescent="0.2">
      <c r="A204" s="8" t="s">
        <v>146</v>
      </c>
      <c r="C204">
        <f>SUM(F204:DO204)</f>
        <v>5</v>
      </c>
      <c r="D204">
        <f>SUM(F204:BX204)/AVERAGE(F204:BX204)</f>
        <v>1</v>
      </c>
      <c r="E204" s="7">
        <f>AVERAGE(F204:BX204)</f>
        <v>5</v>
      </c>
      <c r="AS204">
        <v>5</v>
      </c>
      <c r="BZ204" s="1" t="str">
        <f>A204</f>
        <v>Greenwood JD</v>
      </c>
    </row>
    <row r="205" spans="1:78" x14ac:dyDescent="0.2">
      <c r="A205" s="8" t="s">
        <v>215</v>
      </c>
      <c r="C205">
        <f>SUM(F205:DO205)</f>
        <v>5</v>
      </c>
      <c r="D205">
        <f>SUM(F205:BX205)/AVERAGE(F205:BX205)</f>
        <v>1</v>
      </c>
      <c r="E205" s="7">
        <f>AVERAGE(F205:BX205)</f>
        <v>5</v>
      </c>
      <c r="T205">
        <v>5</v>
      </c>
      <c r="BZ205" s="1" t="str">
        <f>A205</f>
        <v>Griffiths RF</v>
      </c>
    </row>
    <row r="206" spans="1:78" x14ac:dyDescent="0.2">
      <c r="A206" s="8" t="s">
        <v>369</v>
      </c>
      <c r="C206">
        <f>SUM(F206:DO206)</f>
        <v>5</v>
      </c>
      <c r="D206">
        <f>SUM(F206:BX206)/AVERAGE(F206:BX206)</f>
        <v>1</v>
      </c>
      <c r="E206" s="7">
        <f>AVERAGE(F206:BX206)</f>
        <v>5</v>
      </c>
      <c r="AV206">
        <v>5</v>
      </c>
      <c r="BZ206" s="1" t="str">
        <f>A206</f>
        <v>Haste TJ</v>
      </c>
    </row>
    <row r="207" spans="1:78" x14ac:dyDescent="0.2">
      <c r="A207" s="8" t="s">
        <v>595</v>
      </c>
      <c r="C207">
        <f>SUM(F207:DO207)</f>
        <v>5</v>
      </c>
      <c r="D207">
        <f>SUM(F207:BX207)/AVERAGE(F207:BX207)</f>
        <v>1</v>
      </c>
      <c r="E207" s="7">
        <f>AVERAGE(F207:BX207)</f>
        <v>5</v>
      </c>
      <c r="BR207">
        <v>5</v>
      </c>
      <c r="BZ207" s="1" t="str">
        <f>A207</f>
        <v>Leonard RJ</v>
      </c>
    </row>
    <row r="208" spans="1:78" x14ac:dyDescent="0.2">
      <c r="A208" s="8" t="s">
        <v>320</v>
      </c>
      <c r="C208">
        <f>SUM(F208:DO208)</f>
        <v>5</v>
      </c>
      <c r="D208">
        <f>SUM(F208:BX208)/AVERAGE(F208:BX208)</f>
        <v>1</v>
      </c>
      <c r="E208" s="7">
        <f>AVERAGE(F208:BX208)</f>
        <v>5</v>
      </c>
      <c r="BW208">
        <v>5</v>
      </c>
      <c r="BZ208" s="1" t="str">
        <f>A208</f>
        <v>Longman K Mrs</v>
      </c>
    </row>
    <row r="209" spans="1:79" x14ac:dyDescent="0.2">
      <c r="A209" s="8" t="s">
        <v>165</v>
      </c>
      <c r="C209">
        <f>SUM(F209:DO209)</f>
        <v>5</v>
      </c>
      <c r="D209">
        <f>SUM(F209:BX209)/AVERAGE(F209:BX209)</f>
        <v>1</v>
      </c>
      <c r="E209" s="7">
        <f>AVERAGE(F209:BX209)</f>
        <v>5</v>
      </c>
      <c r="BD209">
        <v>5</v>
      </c>
      <c r="BZ209" s="1" t="str">
        <f>A209</f>
        <v>Moorcraft DH</v>
      </c>
    </row>
    <row r="210" spans="1:79" x14ac:dyDescent="0.2">
      <c r="A210" s="8" t="s">
        <v>573</v>
      </c>
      <c r="C210">
        <f>SUM(F210:DO210)</f>
        <v>5</v>
      </c>
      <c r="D210">
        <f>SUM(F210:BX210)/AVERAGE(F210:BX210)</f>
        <v>1</v>
      </c>
      <c r="E210" s="7">
        <f>AVERAGE(F210:BX210)</f>
        <v>5</v>
      </c>
      <c r="BC210">
        <v>5</v>
      </c>
      <c r="BZ210" s="1" t="str">
        <f>A210</f>
        <v>Pountney CG</v>
      </c>
    </row>
    <row r="211" spans="1:79" x14ac:dyDescent="0.2">
      <c r="A211" s="8" t="s">
        <v>524</v>
      </c>
      <c r="C211">
        <f>SUM(F211:DO211)</f>
        <v>5</v>
      </c>
      <c r="D211">
        <f>SUM(F211:BX211)/AVERAGE(F211:BX211)</f>
        <v>1</v>
      </c>
      <c r="E211" s="7">
        <f>AVERAGE(F211:BX211)</f>
        <v>5</v>
      </c>
      <c r="BR211">
        <v>5</v>
      </c>
      <c r="BZ211" s="1" t="str">
        <f>A211</f>
        <v>Roe DW</v>
      </c>
    </row>
    <row r="212" spans="1:79" x14ac:dyDescent="0.2">
      <c r="A212" s="8" t="s">
        <v>180</v>
      </c>
      <c r="C212">
        <f>SUM(F212:DO212)</f>
        <v>5</v>
      </c>
      <c r="D212">
        <f>SUM(F212:BX212)/AVERAGE(F212:BX212)</f>
        <v>1</v>
      </c>
      <c r="E212" s="7">
        <f>AVERAGE(F212:BX212)</f>
        <v>5</v>
      </c>
      <c r="AN212">
        <v>5</v>
      </c>
      <c r="BZ212" s="1" t="str">
        <f>A212</f>
        <v>Storey BJ</v>
      </c>
    </row>
    <row r="213" spans="1:79" x14ac:dyDescent="0.2">
      <c r="A213" s="8" t="s">
        <v>761</v>
      </c>
      <c r="C213">
        <f>SUM(F213:DO213)</f>
        <v>5</v>
      </c>
      <c r="D213">
        <f>SUM(F213:BX213)/AVERAGE(F213:BX213)</f>
        <v>1</v>
      </c>
      <c r="E213" s="7">
        <f>AVERAGE(F213:BX213)</f>
        <v>5</v>
      </c>
      <c r="J213">
        <v>5</v>
      </c>
      <c r="BZ213" s="1" t="str">
        <f>A213</f>
        <v>Wade A</v>
      </c>
    </row>
    <row r="214" spans="1:79" x14ac:dyDescent="0.2">
      <c r="A214" s="8" t="s">
        <v>574</v>
      </c>
      <c r="C214">
        <f>SUM(F214:DO214)</f>
        <v>5</v>
      </c>
      <c r="D214">
        <f>SUM(F214:BX214)/AVERAGE(F214:BX214)</f>
        <v>1</v>
      </c>
      <c r="E214" s="7">
        <f>AVERAGE(F214:BX214)</f>
        <v>5</v>
      </c>
      <c r="BK214">
        <v>5</v>
      </c>
      <c r="BZ214" s="1" t="str">
        <f>A214</f>
        <v>Wheeler GT</v>
      </c>
    </row>
    <row r="215" spans="1:79" x14ac:dyDescent="0.2">
      <c r="A215" s="8" t="s">
        <v>527</v>
      </c>
      <c r="C215">
        <f>SUM(F215:DO215)</f>
        <v>5</v>
      </c>
      <c r="D215">
        <f>SUM(F215:BX215)/AVERAGE(F215:BX215)</f>
        <v>2</v>
      </c>
      <c r="E215" s="7">
        <f>AVERAGE(F215:BX215)</f>
        <v>2.5</v>
      </c>
      <c r="BH215">
        <v>3</v>
      </c>
      <c r="BI215">
        <v>2</v>
      </c>
      <c r="BZ215" s="1" t="str">
        <f>A215</f>
        <v>Simpson RA</v>
      </c>
    </row>
    <row r="216" spans="1:79" x14ac:dyDescent="0.2">
      <c r="A216" s="8" t="s">
        <v>792</v>
      </c>
      <c r="C216">
        <f>SUM(F216:DO216)</f>
        <v>5</v>
      </c>
      <c r="D216">
        <f>SUM(F216:BX216)/AVERAGE(F216:BX216)</f>
        <v>1</v>
      </c>
      <c r="E216" s="7">
        <f>AVERAGE(F216:BX216)</f>
        <v>5</v>
      </c>
      <c r="G216">
        <v>5</v>
      </c>
      <c r="BZ216" s="1" t="str">
        <f>A216</f>
        <v>Cuthbert S</v>
      </c>
    </row>
    <row r="217" spans="1:79" x14ac:dyDescent="0.2">
      <c r="A217" s="8" t="s">
        <v>575</v>
      </c>
      <c r="C217">
        <f>SUM(F217:DO217)</f>
        <v>4</v>
      </c>
      <c r="D217">
        <f>SUM(F217:BX217)/AVERAGE(F217:BX217)</f>
        <v>1</v>
      </c>
      <c r="E217" s="7">
        <f>AVERAGE(F217:BX217)</f>
        <v>4</v>
      </c>
      <c r="AT217">
        <v>4</v>
      </c>
      <c r="BZ217" s="1" t="str">
        <f>A217</f>
        <v>Bennet AJ</v>
      </c>
    </row>
    <row r="218" spans="1:79" x14ac:dyDescent="0.2">
      <c r="A218" s="8" t="s">
        <v>526</v>
      </c>
      <c r="C218">
        <f>SUM(F218:DO218)</f>
        <v>4</v>
      </c>
      <c r="D218">
        <f>SUM(F218:BX218)/AVERAGE(F218:BX218)</f>
        <v>1</v>
      </c>
      <c r="E218" s="7">
        <f>AVERAGE(F218:BX218)</f>
        <v>4</v>
      </c>
      <c r="BR218">
        <v>4</v>
      </c>
      <c r="BZ218" s="1" t="str">
        <f>A218</f>
        <v>Birch G</v>
      </c>
      <c r="CA218"/>
    </row>
    <row r="219" spans="1:79" x14ac:dyDescent="0.2">
      <c r="A219" s="8" t="s">
        <v>288</v>
      </c>
      <c r="C219">
        <f>SUM(F219:DO219)</f>
        <v>4</v>
      </c>
      <c r="D219">
        <f>SUM(F219:BX219)/AVERAGE(F219:BX219)</f>
        <v>1</v>
      </c>
      <c r="E219" s="7">
        <f>AVERAGE(F219:BX219)</f>
        <v>4</v>
      </c>
      <c r="W219">
        <v>4</v>
      </c>
      <c r="BZ219" s="1" t="str">
        <f>A219</f>
        <v>Bradforth L Miss</v>
      </c>
      <c r="CA219"/>
    </row>
    <row r="220" spans="1:79" x14ac:dyDescent="0.2">
      <c r="A220" s="8" t="s">
        <v>204</v>
      </c>
      <c r="C220">
        <f>SUM(F220:DO220)</f>
        <v>4</v>
      </c>
      <c r="D220">
        <f>SUM(F220:BX220)/AVERAGE(F220:BX220)</f>
        <v>1</v>
      </c>
      <c r="E220" s="7">
        <f>AVERAGE(F220:BX220)</f>
        <v>4</v>
      </c>
      <c r="W220">
        <v>4</v>
      </c>
      <c r="BZ220" s="1" t="str">
        <f>A220</f>
        <v>Butler N</v>
      </c>
      <c r="CA220"/>
    </row>
    <row r="221" spans="1:79" x14ac:dyDescent="0.2">
      <c r="A221" s="8" t="s">
        <v>130</v>
      </c>
      <c r="C221">
        <f>SUM(F221:DO221)</f>
        <v>4</v>
      </c>
      <c r="D221">
        <f>SUM(F221:BX221)/AVERAGE(F221:BX221)</f>
        <v>1</v>
      </c>
      <c r="E221" s="7">
        <f>AVERAGE(F221:BX221)</f>
        <v>4</v>
      </c>
      <c r="AV221">
        <v>4</v>
      </c>
      <c r="BZ221" s="1" t="str">
        <f>A221</f>
        <v>Death PJ</v>
      </c>
      <c r="CA221"/>
    </row>
    <row r="222" spans="1:79" x14ac:dyDescent="0.2">
      <c r="A222" s="8" t="s">
        <v>248</v>
      </c>
      <c r="C222">
        <f>SUM(F222:DO222)</f>
        <v>4</v>
      </c>
      <c r="D222">
        <f>SUM(F222:BX222)/AVERAGE(F222:BX222)</f>
        <v>1</v>
      </c>
      <c r="E222" s="7">
        <f>AVERAGE(F222:BX222)</f>
        <v>4</v>
      </c>
      <c r="M222">
        <v>4</v>
      </c>
      <c r="BZ222" s="1" t="str">
        <f>A222</f>
        <v>Morrow NW</v>
      </c>
      <c r="CA222"/>
    </row>
    <row r="223" spans="1:79" x14ac:dyDescent="0.2">
      <c r="A223" s="8" t="s">
        <v>46</v>
      </c>
      <c r="C223">
        <f>SUM(F223:DO223)</f>
        <v>4</v>
      </c>
      <c r="D223">
        <f>SUM(F223:BX223)/AVERAGE(F223:BX223)</f>
        <v>1</v>
      </c>
      <c r="E223" s="7">
        <f>AVERAGE(F223:BX223)</f>
        <v>4</v>
      </c>
      <c r="AN223">
        <v>4</v>
      </c>
      <c r="BZ223" s="1" t="str">
        <f>A223</f>
        <v>Ransom RW</v>
      </c>
      <c r="CA223"/>
    </row>
    <row r="224" spans="1:79" x14ac:dyDescent="0.2">
      <c r="A224" s="8" t="s">
        <v>52</v>
      </c>
      <c r="C224">
        <f>SUM(F224:DO224)</f>
        <v>4</v>
      </c>
      <c r="D224">
        <f>SUM(F224:BX224)/AVERAGE(F224:BX224)</f>
        <v>1</v>
      </c>
      <c r="E224" s="7">
        <f>AVERAGE(F224:BX224)</f>
        <v>4</v>
      </c>
      <c r="BN224">
        <v>4</v>
      </c>
      <c r="BZ224" s="1" t="str">
        <f>A224</f>
        <v>Saalfeld AE</v>
      </c>
      <c r="CA224"/>
    </row>
    <row r="225" spans="1:79" x14ac:dyDescent="0.2">
      <c r="A225" s="8" t="s">
        <v>525</v>
      </c>
      <c r="C225">
        <f>SUM(F225:DO225)</f>
        <v>4</v>
      </c>
      <c r="D225">
        <f>SUM(F225:BX225)/AVERAGE(F225:BX225)</f>
        <v>1</v>
      </c>
      <c r="E225" s="7">
        <f>AVERAGE(F225:BX225)</f>
        <v>4</v>
      </c>
      <c r="BS225">
        <v>4</v>
      </c>
      <c r="BZ225" s="1" t="str">
        <f>A225</f>
        <v>Stobart FE</v>
      </c>
      <c r="CA225"/>
    </row>
    <row r="226" spans="1:79" x14ac:dyDescent="0.2">
      <c r="A226" s="1" t="s">
        <v>576</v>
      </c>
      <c r="C226">
        <f>SUM(F226:DO226)</f>
        <v>4</v>
      </c>
      <c r="D226">
        <f>COUNT(F226:BX226)</f>
        <v>1</v>
      </c>
      <c r="E226" s="7">
        <f>AVERAGE(F226:BX226)</f>
        <v>4</v>
      </c>
      <c r="X226">
        <v>4</v>
      </c>
      <c r="BZ226" s="1" t="str">
        <f>A226</f>
        <v>Tuttiett JE</v>
      </c>
      <c r="CA226"/>
    </row>
    <row r="227" spans="1:79" x14ac:dyDescent="0.2">
      <c r="A227" s="8" t="s">
        <v>195</v>
      </c>
      <c r="C227">
        <f>SUM(F227:DO227)</f>
        <v>4</v>
      </c>
      <c r="D227">
        <f>SUM(F227:BX227)/AVERAGE(F227:BX227)</f>
        <v>1</v>
      </c>
      <c r="E227" s="7">
        <f>AVERAGE(F227:BX227)</f>
        <v>4</v>
      </c>
      <c r="BD227">
        <v>4</v>
      </c>
      <c r="BZ227" s="1" t="str">
        <f>A227</f>
        <v>Weitz BGF</v>
      </c>
    </row>
    <row r="228" spans="1:79" x14ac:dyDescent="0.2">
      <c r="A228" s="8" t="s">
        <v>304</v>
      </c>
      <c r="C228">
        <f>SUM(F228:DO228)</f>
        <v>3</v>
      </c>
      <c r="D228">
        <f>SUM(F228:BX228)/AVERAGE(F228:BX228)</f>
        <v>1</v>
      </c>
      <c r="E228" s="7">
        <f>AVERAGE(F228:BX228)</f>
        <v>3</v>
      </c>
      <c r="BK228">
        <v>3</v>
      </c>
      <c r="BZ228" s="1" t="str">
        <f>A228</f>
        <v>Figgis DT</v>
      </c>
      <c r="CA228"/>
    </row>
    <row r="229" spans="1:79" x14ac:dyDescent="0.2">
      <c r="A229" s="8" t="s">
        <v>21</v>
      </c>
      <c r="C229">
        <f>SUM(F229:DO229)</f>
        <v>3</v>
      </c>
      <c r="D229">
        <f>SUM(F229:BX229)/AVERAGE(F229:BX229)</f>
        <v>1</v>
      </c>
      <c r="E229" s="7">
        <f>AVERAGE(F229:BX229)</f>
        <v>3</v>
      </c>
      <c r="BH229">
        <v>3</v>
      </c>
      <c r="BZ229" s="1" t="str">
        <f>A229</f>
        <v>Hallett GF</v>
      </c>
      <c r="CA229"/>
    </row>
    <row r="230" spans="1:79" x14ac:dyDescent="0.2">
      <c r="A230" s="8" t="s">
        <v>577</v>
      </c>
      <c r="C230">
        <f>SUM(F230:DO230)</f>
        <v>3</v>
      </c>
      <c r="D230">
        <f>SUM(F230:BX230)/AVERAGE(F230:BX230)</f>
        <v>1</v>
      </c>
      <c r="E230" s="7">
        <f>AVERAGE(F230:BX230)</f>
        <v>3</v>
      </c>
      <c r="M230">
        <v>3</v>
      </c>
      <c r="BZ230" s="1" t="str">
        <f>A230</f>
        <v>Marsh DR</v>
      </c>
      <c r="CA230"/>
    </row>
    <row r="231" spans="1:79" x14ac:dyDescent="0.2">
      <c r="A231" s="8" t="s">
        <v>163</v>
      </c>
      <c r="C231">
        <f>SUM(F231:DO231)</f>
        <v>3</v>
      </c>
      <c r="D231">
        <f>SUM(F231:BX231)/AVERAGE(F231:BX231)</f>
        <v>1</v>
      </c>
      <c r="E231" s="7">
        <f>AVERAGE(F231:BX231)</f>
        <v>3</v>
      </c>
      <c r="BF231">
        <v>3</v>
      </c>
      <c r="BZ231" s="1" t="str">
        <f>A231</f>
        <v>Meachem JB</v>
      </c>
      <c r="CA231"/>
    </row>
    <row r="232" spans="1:79" x14ac:dyDescent="0.2">
      <c r="A232" s="8" t="s">
        <v>518</v>
      </c>
      <c r="C232">
        <f>SUM(F232:DO232)</f>
        <v>2</v>
      </c>
      <c r="D232">
        <f>SUM(F232:BX232)/AVERAGE(F232:BX232)</f>
        <v>1</v>
      </c>
      <c r="E232" s="7">
        <f>AVERAGE(F232:BX232)</f>
        <v>2</v>
      </c>
      <c r="S232">
        <v>2</v>
      </c>
      <c r="BZ232" s="1" t="str">
        <f>A232</f>
        <v>Parkinson IC</v>
      </c>
      <c r="CA232"/>
    </row>
    <row r="233" spans="1:79" x14ac:dyDescent="0.2">
      <c r="A233" s="8" t="s">
        <v>176</v>
      </c>
      <c r="C233">
        <f>SUM(F233:DO233)</f>
        <v>2</v>
      </c>
      <c r="D233">
        <f>SUM(F233:BX233)/AVERAGE(F233:BX233)</f>
        <v>1</v>
      </c>
      <c r="E233" s="7">
        <f>AVERAGE(F233:BX233)</f>
        <v>2</v>
      </c>
      <c r="BE233">
        <v>2</v>
      </c>
      <c r="BZ233" s="1" t="str">
        <f>A233</f>
        <v>Sloane CR</v>
      </c>
      <c r="CA233"/>
    </row>
    <row r="234" spans="1:79" x14ac:dyDescent="0.2">
      <c r="A234" s="8" t="s">
        <v>99</v>
      </c>
      <c r="C234">
        <f>SUM(F234:DO234)</f>
        <v>1</v>
      </c>
      <c r="D234">
        <f>SUM(F234:BX234)/AVERAGE(F234:BX234)</f>
        <v>1</v>
      </c>
      <c r="E234" s="7">
        <f>AVERAGE(F234:BX234)</f>
        <v>1</v>
      </c>
      <c r="BP234">
        <v>1</v>
      </c>
      <c r="BZ234" s="1" t="str">
        <f>A234</f>
        <v>Baillieu IC</v>
      </c>
    </row>
    <row r="235" spans="1:79" x14ac:dyDescent="0.2">
      <c r="A235" s="8" t="s">
        <v>578</v>
      </c>
      <c r="C235">
        <f>SUM(F235:DO235)</f>
        <v>1</v>
      </c>
      <c r="D235">
        <f>SUM(F235:BX235)/AVERAGE(F235:BX235)</f>
        <v>1</v>
      </c>
      <c r="E235" s="7">
        <f>AVERAGE(F235:BX235)</f>
        <v>1</v>
      </c>
      <c r="BT235">
        <v>1</v>
      </c>
      <c r="BZ235" s="1" t="str">
        <f>A235</f>
        <v>Evans GV</v>
      </c>
    </row>
    <row r="236" spans="1:79" x14ac:dyDescent="0.2">
      <c r="A236" s="8" t="s">
        <v>535</v>
      </c>
      <c r="C236">
        <f>SUM(F236:DO236)</f>
        <v>1</v>
      </c>
      <c r="D236">
        <f>SUM(F236:BX236)/AVERAGE(F236:BX236)</f>
        <v>1</v>
      </c>
      <c r="E236" s="7">
        <f>AVERAGE(F236:BX236)</f>
        <v>1</v>
      </c>
      <c r="BO236">
        <v>1</v>
      </c>
      <c r="BZ236" s="1" t="str">
        <f>A236</f>
        <v>Gilbert JB</v>
      </c>
    </row>
    <row r="237" spans="1:79" x14ac:dyDescent="0.2">
      <c r="A237" s="8" t="s">
        <v>14</v>
      </c>
      <c r="C237">
        <f>SUM(F237:DO237)</f>
        <v>1</v>
      </c>
      <c r="D237">
        <f>SUM(F237:BX237)/AVERAGE(F237:BX237)</f>
        <v>1</v>
      </c>
      <c r="E237" s="7">
        <f>AVERAGE(F237:BX237)</f>
        <v>1</v>
      </c>
      <c r="BE237">
        <v>1</v>
      </c>
      <c r="BZ237" s="1" t="str">
        <f>A237</f>
        <v>Solomon JRG</v>
      </c>
    </row>
    <row r="238" spans="1:79" x14ac:dyDescent="0.2">
      <c r="A238" s="1" t="s">
        <v>579</v>
      </c>
      <c r="C238">
        <f>SUM(F238:DO238)</f>
        <v>1</v>
      </c>
      <c r="D238">
        <f>COUNT(F238:BX238)</f>
        <v>1</v>
      </c>
      <c r="E238" s="7">
        <f>AVERAGE(F238:BX238)</f>
        <v>1</v>
      </c>
      <c r="L238">
        <v>1</v>
      </c>
      <c r="BZ238" s="1" t="str">
        <f>A238</f>
        <v>Allim RM</v>
      </c>
    </row>
    <row r="239" spans="1:79" x14ac:dyDescent="0.2">
      <c r="A239" s="8" t="s">
        <v>773</v>
      </c>
      <c r="C239">
        <f>SUM(F239:DO239)</f>
        <v>1</v>
      </c>
      <c r="D239">
        <f>COUNT(F239:BX239)</f>
        <v>1</v>
      </c>
      <c r="E239" s="7">
        <f>AVERAGE(F239:BX239)</f>
        <v>1</v>
      </c>
      <c r="G239">
        <v>1</v>
      </c>
      <c r="BZ239" s="1" t="str">
        <f>A239</f>
        <v>Essler R</v>
      </c>
    </row>
    <row r="240" spans="1:79" x14ac:dyDescent="0.2">
      <c r="A240" s="8" t="s">
        <v>65</v>
      </c>
      <c r="C240">
        <f>SUM(F240:DO240)</f>
        <v>0</v>
      </c>
      <c r="D240">
        <f>COUNT(F240:BX240)</f>
        <v>1</v>
      </c>
      <c r="E240" s="7">
        <f>AVERAGE(F240:BX240)</f>
        <v>0</v>
      </c>
      <c r="AZ240">
        <v>0</v>
      </c>
      <c r="BZ240" s="1" t="str">
        <f>A240</f>
        <v>O'Brien LE</v>
      </c>
    </row>
    <row r="241" spans="1:78" x14ac:dyDescent="0.2">
      <c r="A241" s="8" t="s">
        <v>766</v>
      </c>
      <c r="C241">
        <f>SUM(F241:DO241)</f>
        <v>0</v>
      </c>
      <c r="D241">
        <f>COUNT(F241:BX241)</f>
        <v>1</v>
      </c>
      <c r="E241" s="7">
        <f>AVERAGE(F241:BX241)</f>
        <v>0</v>
      </c>
      <c r="H241">
        <v>0</v>
      </c>
      <c r="BZ241" s="1" t="str">
        <f>A241</f>
        <v>Warhurst DS</v>
      </c>
    </row>
    <row r="242" spans="1:78" x14ac:dyDescent="0.2">
      <c r="A242" s="8" t="s">
        <v>580</v>
      </c>
      <c r="C242">
        <f>SUM(F242:DO242)</f>
        <v>0</v>
      </c>
      <c r="D242">
        <f>COUNT(F242:BX242)</f>
        <v>1</v>
      </c>
      <c r="E242" s="7">
        <f>AVERAGE(F242:BX242)</f>
        <v>0</v>
      </c>
      <c r="BN242">
        <v>0</v>
      </c>
      <c r="BZ242" s="1" t="str">
        <f>A242</f>
        <v>Solomon GW Mrs</v>
      </c>
    </row>
    <row r="243" spans="1:78" x14ac:dyDescent="0.2">
      <c r="A243" s="8" t="s">
        <v>519</v>
      </c>
      <c r="C243">
        <f>SUM(F243:DO243)</f>
        <v>0</v>
      </c>
      <c r="D243">
        <f>COUNT(F243:BX243)</f>
        <v>1</v>
      </c>
      <c r="E243" s="7">
        <f>AVERAGE(F243:BX243)</f>
        <v>0</v>
      </c>
      <c r="AL243">
        <v>0</v>
      </c>
      <c r="BZ243" s="1" t="str">
        <f>A243</f>
        <v>Wallis R</v>
      </c>
    </row>
  </sheetData>
  <sortState xmlns:xlrd2="http://schemas.microsoft.com/office/spreadsheetml/2017/richdata2" ref="A5:BZ243">
    <sortCondition descending="1" ref="C5:C243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G190"/>
  <sheetViews>
    <sheetView workbookViewId="0">
      <selection activeCell="A6" sqref="A6:BG190"/>
    </sheetView>
  </sheetViews>
  <sheetFormatPr defaultRowHeight="12.75" x14ac:dyDescent="0.2"/>
  <cols>
    <col min="1" max="1" width="18.5703125" style="1" bestFit="1" customWidth="1"/>
    <col min="2" max="2" width="5.85546875" style="6" bestFit="1" customWidth="1"/>
    <col min="3" max="3" width="5.140625" customWidth="1"/>
    <col min="4" max="4" width="5.42578125" bestFit="1" customWidth="1"/>
    <col min="5" max="5" width="4.85546875" customWidth="1"/>
    <col min="6" max="6" width="5.5703125" customWidth="1"/>
    <col min="7" max="7" width="4.42578125" customWidth="1"/>
    <col min="8" max="26" width="3" bestFit="1" customWidth="1"/>
    <col min="27" max="28" width="3" customWidth="1"/>
    <col min="29" max="29" width="3" bestFit="1" customWidth="1"/>
    <col min="30" max="30" width="3" customWidth="1"/>
    <col min="31" max="58" width="3" bestFit="1" customWidth="1"/>
    <col min="59" max="59" width="13.140625" customWidth="1"/>
  </cols>
  <sheetData>
    <row r="1" spans="1:59" s="1" customFormat="1" x14ac:dyDescent="0.2">
      <c r="A1" s="1" t="s">
        <v>16</v>
      </c>
      <c r="B1" s="5" t="s">
        <v>0</v>
      </c>
      <c r="C1" s="1" t="s">
        <v>1</v>
      </c>
      <c r="D1" s="1" t="s">
        <v>2</v>
      </c>
      <c r="E1" s="1" t="s">
        <v>3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1">
        <v>0</v>
      </c>
      <c r="AF1" s="1">
        <v>99</v>
      </c>
      <c r="AG1" s="1">
        <v>98</v>
      </c>
      <c r="AH1" s="1">
        <v>97</v>
      </c>
      <c r="AI1" s="1">
        <v>96</v>
      </c>
      <c r="AJ1" s="1">
        <v>95</v>
      </c>
      <c r="AK1" s="1">
        <v>94</v>
      </c>
      <c r="AL1" s="1">
        <v>93</v>
      </c>
      <c r="AM1" s="1">
        <v>92</v>
      </c>
      <c r="AN1" s="1">
        <v>91</v>
      </c>
      <c r="AO1" s="1">
        <v>90</v>
      </c>
      <c r="AP1" s="1">
        <v>89</v>
      </c>
      <c r="AQ1" s="1">
        <v>88</v>
      </c>
      <c r="AR1" s="1">
        <v>87</v>
      </c>
      <c r="AS1" s="1">
        <v>86</v>
      </c>
      <c r="AT1" s="1">
        <v>85</v>
      </c>
      <c r="AU1" s="1">
        <v>84</v>
      </c>
      <c r="AV1" s="1">
        <v>83</v>
      </c>
      <c r="AW1" s="1">
        <v>82</v>
      </c>
      <c r="AX1" s="1">
        <v>81</v>
      </c>
      <c r="AY1" s="1">
        <v>80</v>
      </c>
      <c r="AZ1" s="1">
        <v>79</v>
      </c>
      <c r="BA1" s="1">
        <v>78</v>
      </c>
      <c r="BB1" s="1">
        <v>77</v>
      </c>
      <c r="BC1" s="1">
        <v>76</v>
      </c>
      <c r="BD1" s="1">
        <v>75</v>
      </c>
      <c r="BE1" s="1">
        <v>74</v>
      </c>
      <c r="BF1" s="1">
        <v>73</v>
      </c>
    </row>
    <row r="2" spans="1:59" x14ac:dyDescent="0.2">
      <c r="G2">
        <f t="shared" ref="G2:H2" si="0">COUNT(G6:G190)</f>
        <v>8</v>
      </c>
      <c r="H2">
        <f t="shared" si="0"/>
        <v>8</v>
      </c>
      <c r="I2">
        <f t="shared" ref="I2:J2" si="1">COUNT(I6:I190)</f>
        <v>8</v>
      </c>
      <c r="J2">
        <f t="shared" si="1"/>
        <v>8</v>
      </c>
      <c r="K2">
        <f t="shared" ref="K2:L2" si="2">COUNT(K6:K190)</f>
        <v>8</v>
      </c>
      <c r="L2">
        <f t="shared" si="2"/>
        <v>8</v>
      </c>
      <c r="M2">
        <f t="shared" ref="M2:N2" si="3">COUNT(M6:M190)</f>
        <v>8</v>
      </c>
      <c r="N2">
        <f t="shared" si="3"/>
        <v>8</v>
      </c>
      <c r="O2">
        <f t="shared" ref="O2:T2" si="4">COUNT(O6:O190)</f>
        <v>8</v>
      </c>
      <c r="P2">
        <f t="shared" si="4"/>
        <v>8</v>
      </c>
      <c r="Q2">
        <f t="shared" si="4"/>
        <v>8</v>
      </c>
      <c r="R2">
        <f t="shared" si="4"/>
        <v>8</v>
      </c>
      <c r="S2">
        <f t="shared" si="4"/>
        <v>8</v>
      </c>
      <c r="T2">
        <f t="shared" si="4"/>
        <v>8</v>
      </c>
      <c r="U2">
        <f t="shared" ref="U2:Z2" si="5">COUNT(U6:U190)</f>
        <v>8</v>
      </c>
      <c r="V2">
        <f t="shared" si="5"/>
        <v>8</v>
      </c>
      <c r="W2">
        <f t="shared" si="5"/>
        <v>8</v>
      </c>
      <c r="X2">
        <f t="shared" si="5"/>
        <v>8</v>
      </c>
      <c r="Y2">
        <f t="shared" si="5"/>
        <v>8</v>
      </c>
      <c r="Z2">
        <f t="shared" si="5"/>
        <v>8</v>
      </c>
      <c r="AA2">
        <f t="shared" ref="AA2:AF2" si="6">COUNT(AA6:AA190)</f>
        <v>8</v>
      </c>
      <c r="AB2">
        <f t="shared" si="6"/>
        <v>8</v>
      </c>
      <c r="AC2">
        <f t="shared" si="6"/>
        <v>8</v>
      </c>
      <c r="AD2">
        <f t="shared" si="6"/>
        <v>8</v>
      </c>
      <c r="AE2">
        <f t="shared" si="6"/>
        <v>8</v>
      </c>
      <c r="AF2">
        <f t="shared" si="6"/>
        <v>8</v>
      </c>
      <c r="AG2">
        <f t="shared" ref="AG2:BF2" si="7">COUNT(AG6:AG127)</f>
        <v>8</v>
      </c>
      <c r="AH2">
        <f t="shared" si="7"/>
        <v>8</v>
      </c>
      <c r="AI2">
        <f t="shared" si="7"/>
        <v>7</v>
      </c>
      <c r="AJ2">
        <f t="shared" si="7"/>
        <v>7</v>
      </c>
      <c r="AK2">
        <f t="shared" si="7"/>
        <v>8</v>
      </c>
      <c r="AL2">
        <f t="shared" si="7"/>
        <v>7</v>
      </c>
      <c r="AM2">
        <f t="shared" si="7"/>
        <v>6</v>
      </c>
      <c r="AN2">
        <f t="shared" si="7"/>
        <v>6</v>
      </c>
      <c r="AO2">
        <f t="shared" si="7"/>
        <v>8</v>
      </c>
      <c r="AP2">
        <f t="shared" si="7"/>
        <v>7</v>
      </c>
      <c r="AQ2">
        <f t="shared" si="7"/>
        <v>6</v>
      </c>
      <c r="AR2">
        <f t="shared" si="7"/>
        <v>4</v>
      </c>
      <c r="AS2">
        <f t="shared" si="7"/>
        <v>5</v>
      </c>
      <c r="AT2">
        <f t="shared" si="7"/>
        <v>6</v>
      </c>
      <c r="AU2">
        <f t="shared" si="7"/>
        <v>7</v>
      </c>
      <c r="AV2">
        <f t="shared" si="7"/>
        <v>5</v>
      </c>
      <c r="AW2">
        <f t="shared" si="7"/>
        <v>7</v>
      </c>
      <c r="AX2">
        <f t="shared" si="7"/>
        <v>7</v>
      </c>
      <c r="AY2">
        <f t="shared" si="7"/>
        <v>7</v>
      </c>
      <c r="AZ2">
        <f t="shared" si="7"/>
        <v>6</v>
      </c>
      <c r="BA2">
        <f t="shared" si="7"/>
        <v>6</v>
      </c>
      <c r="BB2">
        <f t="shared" si="7"/>
        <v>7</v>
      </c>
      <c r="BC2">
        <f t="shared" si="7"/>
        <v>4</v>
      </c>
      <c r="BD2">
        <f t="shared" si="7"/>
        <v>6</v>
      </c>
      <c r="BE2">
        <f t="shared" si="7"/>
        <v>2</v>
      </c>
      <c r="BF2">
        <f t="shared" si="7"/>
        <v>5</v>
      </c>
    </row>
    <row r="3" spans="1:59" x14ac:dyDescent="0.2">
      <c r="B3" s="6">
        <f>SUM(B6:B140)</f>
        <v>52</v>
      </c>
      <c r="D3">
        <f>MAX(D6:D235)</f>
        <v>15</v>
      </c>
      <c r="G3">
        <f t="shared" ref="G3:H3" si="8">SUM(G6:G190)</f>
        <v>56</v>
      </c>
      <c r="H3">
        <f t="shared" si="8"/>
        <v>55</v>
      </c>
      <c r="I3">
        <f t="shared" ref="I3:J3" si="9">SUM(I6:I190)</f>
        <v>56</v>
      </c>
      <c r="J3">
        <f t="shared" si="9"/>
        <v>56</v>
      </c>
      <c r="K3">
        <f t="shared" ref="K3:L3" si="10">SUM(K6:K190)</f>
        <v>56</v>
      </c>
      <c r="L3">
        <f t="shared" si="10"/>
        <v>56</v>
      </c>
      <c r="M3">
        <f t="shared" ref="M3:N3" si="11">SUM(M6:M190)</f>
        <v>56</v>
      </c>
      <c r="N3">
        <f t="shared" si="11"/>
        <v>56</v>
      </c>
      <c r="O3">
        <f t="shared" ref="O3:T3" si="12">SUM(O6:O190)</f>
        <v>56</v>
      </c>
      <c r="P3">
        <f t="shared" si="12"/>
        <v>56</v>
      </c>
      <c r="Q3">
        <f t="shared" si="12"/>
        <v>56</v>
      </c>
      <c r="R3">
        <f t="shared" si="12"/>
        <v>56</v>
      </c>
      <c r="S3">
        <f t="shared" si="12"/>
        <v>56</v>
      </c>
      <c r="T3">
        <f t="shared" si="12"/>
        <v>56</v>
      </c>
      <c r="U3">
        <f t="shared" ref="U3:Z3" si="13">SUM(U6:U190)</f>
        <v>56</v>
      </c>
      <c r="V3">
        <f t="shared" si="13"/>
        <v>56</v>
      </c>
      <c r="W3">
        <f t="shared" si="13"/>
        <v>56</v>
      </c>
      <c r="X3">
        <f t="shared" si="13"/>
        <v>56</v>
      </c>
      <c r="Y3">
        <f t="shared" si="13"/>
        <v>56</v>
      </c>
      <c r="Z3">
        <f t="shared" si="13"/>
        <v>56</v>
      </c>
      <c r="AA3">
        <f t="shared" ref="AA3:BF3" si="14">SUM(AA6:AA190)</f>
        <v>56</v>
      </c>
      <c r="AB3">
        <f t="shared" si="14"/>
        <v>56</v>
      </c>
      <c r="AC3">
        <f t="shared" si="14"/>
        <v>56</v>
      </c>
      <c r="AD3">
        <f t="shared" si="14"/>
        <v>56</v>
      </c>
      <c r="AE3">
        <f t="shared" si="14"/>
        <v>49</v>
      </c>
      <c r="AF3">
        <f t="shared" si="14"/>
        <v>56</v>
      </c>
      <c r="AG3">
        <f t="shared" si="14"/>
        <v>56</v>
      </c>
      <c r="AH3">
        <f t="shared" si="14"/>
        <v>56</v>
      </c>
      <c r="AI3">
        <f t="shared" si="14"/>
        <v>56</v>
      </c>
      <c r="AJ3">
        <f t="shared" si="14"/>
        <v>56</v>
      </c>
      <c r="AK3">
        <f t="shared" si="14"/>
        <v>56</v>
      </c>
      <c r="AL3">
        <f t="shared" si="14"/>
        <v>56</v>
      </c>
      <c r="AM3">
        <f t="shared" si="14"/>
        <v>56</v>
      </c>
      <c r="AN3">
        <f t="shared" si="14"/>
        <v>56</v>
      </c>
      <c r="AO3">
        <f t="shared" si="14"/>
        <v>56</v>
      </c>
      <c r="AP3">
        <f t="shared" si="14"/>
        <v>56</v>
      </c>
      <c r="AQ3">
        <f t="shared" si="14"/>
        <v>56</v>
      </c>
      <c r="AR3">
        <f t="shared" si="14"/>
        <v>49</v>
      </c>
      <c r="AS3">
        <f t="shared" si="14"/>
        <v>56</v>
      </c>
      <c r="AT3">
        <f t="shared" si="14"/>
        <v>56</v>
      </c>
      <c r="AU3">
        <f t="shared" si="14"/>
        <v>56</v>
      </c>
      <c r="AV3">
        <f t="shared" si="14"/>
        <v>56</v>
      </c>
      <c r="AW3">
        <f t="shared" si="14"/>
        <v>56</v>
      </c>
      <c r="AX3">
        <f t="shared" si="14"/>
        <v>56</v>
      </c>
      <c r="AY3">
        <f t="shared" si="14"/>
        <v>56</v>
      </c>
      <c r="AZ3">
        <f t="shared" si="14"/>
        <v>56</v>
      </c>
      <c r="BA3">
        <f t="shared" si="14"/>
        <v>56</v>
      </c>
      <c r="BB3">
        <f t="shared" si="14"/>
        <v>56</v>
      </c>
      <c r="BC3">
        <f t="shared" si="14"/>
        <v>56</v>
      </c>
      <c r="BD3">
        <f t="shared" si="14"/>
        <v>56</v>
      </c>
      <c r="BE3">
        <f t="shared" si="14"/>
        <v>28</v>
      </c>
      <c r="BF3">
        <f t="shared" si="14"/>
        <v>56</v>
      </c>
    </row>
    <row r="4" spans="1:59" x14ac:dyDescent="0.2">
      <c r="E4">
        <v>13</v>
      </c>
      <c r="G4">
        <f t="shared" ref="G4:H4" si="15">MAX(G6:G190)</f>
        <v>11</v>
      </c>
      <c r="H4">
        <f t="shared" si="15"/>
        <v>12</v>
      </c>
      <c r="I4">
        <f t="shared" ref="I4:J4" si="16">MAX(I6:I190)</f>
        <v>11</v>
      </c>
      <c r="J4">
        <f t="shared" si="16"/>
        <v>12</v>
      </c>
      <c r="K4">
        <f t="shared" ref="K4:L4" si="17">MAX(K6:K190)</f>
        <v>11</v>
      </c>
      <c r="L4">
        <f t="shared" si="17"/>
        <v>11</v>
      </c>
      <c r="M4">
        <f t="shared" ref="M4:N4" si="18">MAX(M6:M190)</f>
        <v>10</v>
      </c>
      <c r="N4">
        <f t="shared" si="18"/>
        <v>12</v>
      </c>
      <c r="O4">
        <f t="shared" ref="O4:T4" si="19">MAX(O6:O190)</f>
        <v>10</v>
      </c>
      <c r="P4">
        <f t="shared" si="19"/>
        <v>11</v>
      </c>
      <c r="Q4">
        <f t="shared" si="19"/>
        <v>10</v>
      </c>
      <c r="R4">
        <f t="shared" si="19"/>
        <v>12</v>
      </c>
      <c r="S4">
        <f t="shared" si="19"/>
        <v>11</v>
      </c>
      <c r="T4">
        <f t="shared" si="19"/>
        <v>9</v>
      </c>
      <c r="U4">
        <f t="shared" ref="U4:Z4" si="20">MAX(U6:U190)</f>
        <v>12</v>
      </c>
      <c r="V4">
        <f t="shared" si="20"/>
        <v>10</v>
      </c>
      <c r="W4">
        <f t="shared" si="20"/>
        <v>10</v>
      </c>
      <c r="X4">
        <f t="shared" si="20"/>
        <v>9</v>
      </c>
      <c r="Y4">
        <f t="shared" si="20"/>
        <v>10</v>
      </c>
      <c r="Z4">
        <f t="shared" si="20"/>
        <v>11</v>
      </c>
      <c r="AA4">
        <f t="shared" ref="AA4:AF4" si="21">MAX(AA6:AA190)</f>
        <v>9</v>
      </c>
      <c r="AB4">
        <f t="shared" si="21"/>
        <v>10</v>
      </c>
      <c r="AC4">
        <f t="shared" si="21"/>
        <v>11</v>
      </c>
      <c r="AD4">
        <f t="shared" si="21"/>
        <v>9</v>
      </c>
      <c r="AE4">
        <f t="shared" si="21"/>
        <v>9</v>
      </c>
      <c r="AF4">
        <f t="shared" si="21"/>
        <v>10</v>
      </c>
      <c r="AG4">
        <f t="shared" ref="AG4:BF4" si="22">MAX(AG6:AG127)</f>
        <v>11</v>
      </c>
      <c r="AH4">
        <f t="shared" si="22"/>
        <v>11</v>
      </c>
      <c r="AI4">
        <f t="shared" si="22"/>
        <v>9</v>
      </c>
      <c r="AJ4">
        <f t="shared" si="22"/>
        <v>11</v>
      </c>
      <c r="AK4">
        <f t="shared" si="22"/>
        <v>9</v>
      </c>
      <c r="AL4">
        <f t="shared" si="22"/>
        <v>10</v>
      </c>
      <c r="AM4">
        <f t="shared" si="22"/>
        <v>11</v>
      </c>
      <c r="AN4">
        <f t="shared" si="22"/>
        <v>12</v>
      </c>
      <c r="AO4">
        <f t="shared" si="22"/>
        <v>11</v>
      </c>
      <c r="AP4">
        <f t="shared" si="22"/>
        <v>11</v>
      </c>
      <c r="AQ4">
        <f t="shared" si="22"/>
        <v>12</v>
      </c>
      <c r="AR4">
        <f t="shared" si="22"/>
        <v>10</v>
      </c>
      <c r="AS4">
        <f t="shared" si="22"/>
        <v>10</v>
      </c>
      <c r="AT4">
        <f t="shared" si="22"/>
        <v>10</v>
      </c>
      <c r="AU4">
        <f t="shared" si="22"/>
        <v>12</v>
      </c>
      <c r="AV4">
        <f t="shared" si="22"/>
        <v>11</v>
      </c>
      <c r="AW4">
        <f t="shared" si="22"/>
        <v>12</v>
      </c>
      <c r="AX4">
        <f t="shared" si="22"/>
        <v>9</v>
      </c>
      <c r="AY4">
        <f t="shared" si="22"/>
        <v>13</v>
      </c>
      <c r="AZ4">
        <f t="shared" si="22"/>
        <v>11</v>
      </c>
      <c r="BA4">
        <f t="shared" si="22"/>
        <v>11</v>
      </c>
      <c r="BB4">
        <f t="shared" si="22"/>
        <v>12</v>
      </c>
      <c r="BC4">
        <f t="shared" si="22"/>
        <v>12</v>
      </c>
      <c r="BD4">
        <f t="shared" si="22"/>
        <v>11</v>
      </c>
      <c r="BE4">
        <f t="shared" si="22"/>
        <v>7</v>
      </c>
      <c r="BF4">
        <f t="shared" si="22"/>
        <v>13</v>
      </c>
    </row>
    <row r="5" spans="1:59" x14ac:dyDescent="0.2">
      <c r="G5">
        <f t="shared" ref="G5:H5" si="23">MIN(G6:G191)</f>
        <v>1</v>
      </c>
      <c r="H5">
        <f t="shared" si="23"/>
        <v>0</v>
      </c>
      <c r="I5">
        <f t="shared" ref="I5:J5" si="24">MIN(I6:I191)</f>
        <v>3</v>
      </c>
      <c r="J5">
        <f t="shared" si="24"/>
        <v>3</v>
      </c>
      <c r="K5">
        <f t="shared" ref="K5:L5" si="25">MIN(K6:K191)</f>
        <v>4</v>
      </c>
      <c r="L5">
        <f t="shared" si="25"/>
        <v>1</v>
      </c>
      <c r="M5">
        <f t="shared" ref="M5:N5" si="26">MIN(M6:M191)</f>
        <v>3</v>
      </c>
      <c r="N5">
        <f t="shared" si="26"/>
        <v>4</v>
      </c>
      <c r="O5">
        <f t="shared" ref="O5:T5" si="27">MIN(O6:O191)</f>
        <v>2</v>
      </c>
      <c r="P5">
        <f t="shared" si="27"/>
        <v>4</v>
      </c>
      <c r="Q5">
        <f t="shared" si="27"/>
        <v>5</v>
      </c>
      <c r="R5">
        <f t="shared" si="27"/>
        <v>2</v>
      </c>
      <c r="S5">
        <f t="shared" si="27"/>
        <v>2</v>
      </c>
      <c r="T5">
        <f t="shared" si="27"/>
        <v>5</v>
      </c>
      <c r="U5">
        <f t="shared" ref="U5:Z5" si="28">MIN(U6:U191)</f>
        <v>4</v>
      </c>
      <c r="V5">
        <f t="shared" si="28"/>
        <v>4</v>
      </c>
      <c r="W5">
        <f t="shared" si="28"/>
        <v>4</v>
      </c>
      <c r="X5">
        <f t="shared" si="28"/>
        <v>4</v>
      </c>
      <c r="Y5">
        <f t="shared" si="28"/>
        <v>3</v>
      </c>
      <c r="Z5">
        <f t="shared" si="28"/>
        <v>3</v>
      </c>
      <c r="AA5">
        <f t="shared" ref="AA5:BF5" si="29">MIN(AA6:AA191)</f>
        <v>4</v>
      </c>
      <c r="AB5">
        <f t="shared" si="29"/>
        <v>3</v>
      </c>
      <c r="AC5">
        <f t="shared" si="29"/>
        <v>2</v>
      </c>
      <c r="AD5">
        <f t="shared" si="29"/>
        <v>5</v>
      </c>
      <c r="AE5">
        <f t="shared" si="29"/>
        <v>2</v>
      </c>
      <c r="AF5">
        <f t="shared" si="29"/>
        <v>2</v>
      </c>
      <c r="AG5">
        <f t="shared" si="29"/>
        <v>3</v>
      </c>
      <c r="AH5">
        <f t="shared" si="29"/>
        <v>4</v>
      </c>
      <c r="AI5">
        <f t="shared" si="29"/>
        <v>4</v>
      </c>
      <c r="AJ5">
        <f t="shared" si="29"/>
        <v>3</v>
      </c>
      <c r="AK5">
        <f t="shared" si="29"/>
        <v>5</v>
      </c>
      <c r="AL5">
        <f t="shared" si="29"/>
        <v>0</v>
      </c>
      <c r="AM5">
        <f t="shared" si="29"/>
        <v>1</v>
      </c>
      <c r="AN5">
        <f t="shared" si="29"/>
        <v>1</v>
      </c>
      <c r="AO5">
        <f t="shared" si="29"/>
        <v>3</v>
      </c>
      <c r="AP5">
        <f t="shared" si="29"/>
        <v>2</v>
      </c>
      <c r="AQ5">
        <f t="shared" si="29"/>
        <v>4</v>
      </c>
      <c r="AR5">
        <f t="shared" si="29"/>
        <v>3</v>
      </c>
      <c r="AS5">
        <f t="shared" si="29"/>
        <v>4</v>
      </c>
      <c r="AT5">
        <f t="shared" si="29"/>
        <v>4</v>
      </c>
      <c r="AU5">
        <f t="shared" si="29"/>
        <v>1</v>
      </c>
      <c r="AV5">
        <f t="shared" si="29"/>
        <v>4</v>
      </c>
      <c r="AW5">
        <f t="shared" si="29"/>
        <v>4</v>
      </c>
      <c r="AX5">
        <f t="shared" si="29"/>
        <v>4</v>
      </c>
      <c r="AY5">
        <f t="shared" si="29"/>
        <v>2</v>
      </c>
      <c r="AZ5">
        <f t="shared" si="29"/>
        <v>0</v>
      </c>
      <c r="BA5">
        <f t="shared" si="29"/>
        <v>4</v>
      </c>
      <c r="BB5">
        <f t="shared" si="29"/>
        <v>4</v>
      </c>
      <c r="BC5">
        <f t="shared" si="29"/>
        <v>4</v>
      </c>
      <c r="BD5">
        <f t="shared" si="29"/>
        <v>3</v>
      </c>
      <c r="BE5">
        <f t="shared" si="29"/>
        <v>1</v>
      </c>
      <c r="BF5">
        <f t="shared" si="29"/>
        <v>3</v>
      </c>
    </row>
    <row r="6" spans="1:59" x14ac:dyDescent="0.2">
      <c r="A6" s="1" t="s">
        <v>81</v>
      </c>
      <c r="B6" s="6">
        <v>3</v>
      </c>
      <c r="C6">
        <f>SUM(F6:BF6)</f>
        <v>113</v>
      </c>
      <c r="D6">
        <f>COUNT(F6:BF6)</f>
        <v>15</v>
      </c>
      <c r="E6" s="3">
        <f>AVERAGE(F6:BF6)</f>
        <v>7.5333333333333332</v>
      </c>
      <c r="I6">
        <v>4</v>
      </c>
      <c r="M6" s="1">
        <v>10</v>
      </c>
      <c r="N6">
        <v>8</v>
      </c>
      <c r="O6">
        <v>9</v>
      </c>
      <c r="P6">
        <v>9</v>
      </c>
      <c r="Q6">
        <v>5</v>
      </c>
      <c r="R6">
        <v>7</v>
      </c>
      <c r="S6" s="1">
        <v>11</v>
      </c>
      <c r="T6">
        <v>7</v>
      </c>
      <c r="U6">
        <v>7</v>
      </c>
      <c r="AB6">
        <v>6</v>
      </c>
      <c r="AD6">
        <v>8</v>
      </c>
      <c r="AF6">
        <v>6</v>
      </c>
      <c r="AG6" s="1">
        <v>11</v>
      </c>
      <c r="AH6">
        <v>5</v>
      </c>
      <c r="BG6" s="1" t="str">
        <f>A6</f>
        <v>Kibble DJ</v>
      </c>
    </row>
    <row r="7" spans="1:59" x14ac:dyDescent="0.2">
      <c r="A7" s="1" t="s">
        <v>199</v>
      </c>
      <c r="B7" s="6">
        <v>1</v>
      </c>
      <c r="C7">
        <f>SUM(F7:BF7)</f>
        <v>85</v>
      </c>
      <c r="D7">
        <f>COUNT(F7:BF7)</f>
        <v>11</v>
      </c>
      <c r="E7" s="3">
        <f>AVERAGE(F7:BF7)</f>
        <v>7.7272727272727275</v>
      </c>
      <c r="N7">
        <v>8</v>
      </c>
      <c r="W7">
        <v>6</v>
      </c>
      <c r="X7">
        <v>9</v>
      </c>
      <c r="AA7">
        <v>9</v>
      </c>
      <c r="AB7">
        <v>9</v>
      </c>
      <c r="AD7">
        <v>6</v>
      </c>
      <c r="AG7">
        <v>7</v>
      </c>
      <c r="AJ7">
        <v>7</v>
      </c>
      <c r="AK7" s="1">
        <v>9</v>
      </c>
      <c r="AL7">
        <v>10</v>
      </c>
      <c r="AM7">
        <v>5</v>
      </c>
      <c r="BG7" s="1" t="str">
        <f>A7</f>
        <v>Williams CN</v>
      </c>
    </row>
    <row r="8" spans="1:59" x14ac:dyDescent="0.2">
      <c r="A8" s="1" t="s">
        <v>12</v>
      </c>
      <c r="B8" s="6">
        <v>1</v>
      </c>
      <c r="C8">
        <f>SUM(F8:BF8)</f>
        <v>67</v>
      </c>
      <c r="D8">
        <f>COUNT(F8:BF8)</f>
        <v>9</v>
      </c>
      <c r="E8" s="3">
        <f>AVERAGE(F8:BF8)</f>
        <v>7.4444444444444446</v>
      </c>
      <c r="I8">
        <v>7</v>
      </c>
      <c r="K8">
        <v>9</v>
      </c>
      <c r="L8">
        <v>9</v>
      </c>
      <c r="P8">
        <v>6</v>
      </c>
      <c r="Q8">
        <v>6</v>
      </c>
      <c r="S8">
        <v>9</v>
      </c>
      <c r="AV8">
        <v>4</v>
      </c>
      <c r="AW8" s="1">
        <v>12</v>
      </c>
      <c r="AY8">
        <v>5</v>
      </c>
      <c r="BG8" s="1" t="str">
        <f>A8</f>
        <v>Ormerod M</v>
      </c>
    </row>
    <row r="9" spans="1:59" x14ac:dyDescent="0.2">
      <c r="A9" s="1" t="s">
        <v>154</v>
      </c>
      <c r="B9" s="6">
        <v>2</v>
      </c>
      <c r="C9">
        <f>SUM(F9:BF9)</f>
        <v>64</v>
      </c>
      <c r="D9">
        <f>COUNT(F9:BF9)</f>
        <v>9</v>
      </c>
      <c r="E9" s="3">
        <f>AVERAGE(F9:BF9)</f>
        <v>7.1111111111111107</v>
      </c>
      <c r="I9">
        <v>3</v>
      </c>
      <c r="O9">
        <v>9</v>
      </c>
      <c r="P9" s="1">
        <v>11</v>
      </c>
      <c r="R9">
        <v>6</v>
      </c>
      <c r="Y9">
        <v>8</v>
      </c>
      <c r="Z9">
        <v>5</v>
      </c>
      <c r="AG9">
        <v>9</v>
      </c>
      <c r="AH9">
        <v>4</v>
      </c>
      <c r="AI9" s="1">
        <v>9</v>
      </c>
      <c r="BG9" s="1" t="str">
        <f>A9</f>
        <v>Harrison-Wood D</v>
      </c>
    </row>
    <row r="10" spans="1:59" x14ac:dyDescent="0.2">
      <c r="A10" s="1" t="s">
        <v>190</v>
      </c>
      <c r="C10">
        <f>SUM(F10:BF10)</f>
        <v>48</v>
      </c>
      <c r="D10">
        <f>COUNT(F10:BF10)</f>
        <v>7</v>
      </c>
      <c r="E10" s="3">
        <f>AVERAGE(F10:BF10)</f>
        <v>6.8571428571428568</v>
      </c>
      <c r="U10">
        <v>4</v>
      </c>
      <c r="AI10">
        <v>6</v>
      </c>
      <c r="AJ10">
        <v>7</v>
      </c>
      <c r="AO10">
        <v>4</v>
      </c>
      <c r="AP10">
        <v>8</v>
      </c>
      <c r="AU10">
        <v>8</v>
      </c>
      <c r="AZ10">
        <v>11</v>
      </c>
      <c r="BG10" s="1" t="str">
        <f>A10</f>
        <v>Vincent IG</v>
      </c>
    </row>
    <row r="11" spans="1:59" x14ac:dyDescent="0.2">
      <c r="A11" s="1" t="s">
        <v>144</v>
      </c>
      <c r="B11" s="6">
        <v>1</v>
      </c>
      <c r="C11">
        <f>SUM(F11:BF11)</f>
        <v>48</v>
      </c>
      <c r="D11">
        <f>COUNT(F11:BF11)</f>
        <v>5</v>
      </c>
      <c r="E11" s="3">
        <f>AVERAGE(F11:BF11)</f>
        <v>9.6</v>
      </c>
      <c r="R11">
        <v>11</v>
      </c>
      <c r="W11">
        <v>10</v>
      </c>
      <c r="AP11">
        <v>10</v>
      </c>
      <c r="AQ11">
        <v>7</v>
      </c>
      <c r="AR11" s="1">
        <v>10</v>
      </c>
      <c r="BG11" s="1" t="str">
        <f>A11</f>
        <v>Goacher DJ</v>
      </c>
    </row>
    <row r="12" spans="1:59" x14ac:dyDescent="0.2">
      <c r="A12" s="1" t="s">
        <v>141</v>
      </c>
      <c r="C12">
        <f>SUM(F12:BF12)</f>
        <v>47</v>
      </c>
      <c r="D12">
        <f>COUNT(F12:BF12)</f>
        <v>6</v>
      </c>
      <c r="E12" s="3">
        <f>AVERAGE(F12:BF12)</f>
        <v>7.833333333333333</v>
      </c>
      <c r="V12">
        <v>5</v>
      </c>
      <c r="AB12">
        <v>8</v>
      </c>
      <c r="AE12">
        <v>8</v>
      </c>
      <c r="AL12">
        <v>9</v>
      </c>
      <c r="AN12">
        <v>8</v>
      </c>
      <c r="AS12">
        <v>9</v>
      </c>
      <c r="BG12" s="1" t="str">
        <f>A12</f>
        <v>Gaunt DL</v>
      </c>
    </row>
    <row r="13" spans="1:59" x14ac:dyDescent="0.2">
      <c r="A13" s="1" t="s">
        <v>69</v>
      </c>
      <c r="B13" s="6">
        <v>2</v>
      </c>
      <c r="C13">
        <f>SUM(F13:BF13)</f>
        <v>44</v>
      </c>
      <c r="D13">
        <f>COUNT(F13:BF13)</f>
        <v>6</v>
      </c>
      <c r="E13" s="3">
        <f>AVERAGE(F13:BF13)</f>
        <v>7.333333333333333</v>
      </c>
      <c r="Q13">
        <v>5</v>
      </c>
      <c r="R13">
        <v>8</v>
      </c>
      <c r="S13">
        <v>5</v>
      </c>
      <c r="T13" s="1">
        <v>9</v>
      </c>
      <c r="U13">
        <v>7</v>
      </c>
      <c r="V13" s="1">
        <v>10</v>
      </c>
      <c r="BG13" s="1" t="str">
        <f>A13</f>
        <v>Murray M</v>
      </c>
    </row>
    <row r="14" spans="1:59" x14ac:dyDescent="0.2">
      <c r="A14" s="1" t="s">
        <v>385</v>
      </c>
      <c r="C14">
        <f>SUM(F14:BF14)</f>
        <v>44</v>
      </c>
      <c r="D14">
        <f>COUNT(F14:BF14)</f>
        <v>6</v>
      </c>
      <c r="E14" s="3">
        <f>AVERAGE(F14:BF14)</f>
        <v>7.333333333333333</v>
      </c>
      <c r="I14">
        <v>7</v>
      </c>
      <c r="L14">
        <v>8</v>
      </c>
      <c r="M14">
        <v>8</v>
      </c>
      <c r="N14">
        <v>7</v>
      </c>
      <c r="O14">
        <v>8</v>
      </c>
      <c r="AL14">
        <v>6</v>
      </c>
      <c r="BG14" s="1" t="str">
        <f>A14</f>
        <v>McDiarmid AJ Miss</v>
      </c>
    </row>
    <row r="15" spans="1:59" x14ac:dyDescent="0.2">
      <c r="A15" s="1" t="s">
        <v>155</v>
      </c>
      <c r="C15">
        <f>SUM(F15:BF15)</f>
        <v>43</v>
      </c>
      <c r="D15">
        <f>COUNT(F15:BF15)</f>
        <v>6</v>
      </c>
      <c r="E15" s="3">
        <f>AVERAGE(F15:BF15)</f>
        <v>7.166666666666667</v>
      </c>
      <c r="Z15">
        <v>3</v>
      </c>
      <c r="AC15">
        <v>8</v>
      </c>
      <c r="AE15">
        <v>8</v>
      </c>
      <c r="AF15">
        <v>7</v>
      </c>
      <c r="AG15">
        <v>11</v>
      </c>
      <c r="AH15">
        <v>6</v>
      </c>
      <c r="BG15" s="1" t="str">
        <f>A15</f>
        <v>Heap MEW</v>
      </c>
    </row>
    <row r="16" spans="1:59" x14ac:dyDescent="0.2">
      <c r="A16" s="1" t="s">
        <v>563</v>
      </c>
      <c r="C16">
        <f>SUM(F16:BF16)</f>
        <v>43</v>
      </c>
      <c r="D16">
        <f>COUNT(F16:BF16)</f>
        <v>7</v>
      </c>
      <c r="E16" s="3">
        <f>AVERAGE(F16:BF16)</f>
        <v>6.1428571428571432</v>
      </c>
      <c r="G16">
        <v>5</v>
      </c>
      <c r="I16">
        <v>6</v>
      </c>
      <c r="K16">
        <v>8</v>
      </c>
      <c r="L16">
        <v>8</v>
      </c>
      <c r="Q16">
        <v>6</v>
      </c>
      <c r="R16">
        <v>2</v>
      </c>
      <c r="S16">
        <v>8</v>
      </c>
      <c r="BG16" s="1" t="str">
        <f>A16</f>
        <v>Rigge PK</v>
      </c>
    </row>
    <row r="17" spans="1:59" x14ac:dyDescent="0.2">
      <c r="A17" s="1" t="s">
        <v>167</v>
      </c>
      <c r="C17">
        <f>SUM(F17:BF17)</f>
        <v>40</v>
      </c>
      <c r="D17">
        <f>COUNT(F17:BF17)</f>
        <v>5</v>
      </c>
      <c r="E17" s="3">
        <f>AVERAGE(F17:BF17)</f>
        <v>8</v>
      </c>
      <c r="AE17">
        <v>6</v>
      </c>
      <c r="AH17">
        <v>10</v>
      </c>
      <c r="AK17">
        <v>8</v>
      </c>
      <c r="AN17">
        <v>8</v>
      </c>
      <c r="AS17">
        <v>8</v>
      </c>
      <c r="BG17" s="1" t="str">
        <f>A17</f>
        <v>Mrozinski AJ</v>
      </c>
    </row>
    <row r="18" spans="1:59" x14ac:dyDescent="0.2">
      <c r="A18" s="1" t="s">
        <v>156</v>
      </c>
      <c r="B18" s="6">
        <v>2</v>
      </c>
      <c r="C18">
        <f>SUM(F18:BF18)</f>
        <v>40</v>
      </c>
      <c r="D18">
        <f>COUNT(F18:BF18)</f>
        <v>5</v>
      </c>
      <c r="E18" s="3">
        <f>AVERAGE(F18:BF18)</f>
        <v>8</v>
      </c>
      <c r="S18">
        <v>7</v>
      </c>
      <c r="T18">
        <v>8</v>
      </c>
      <c r="AA18" s="1">
        <v>9</v>
      </c>
      <c r="AL18">
        <v>5</v>
      </c>
      <c r="AM18" s="1">
        <v>11</v>
      </c>
      <c r="BG18" s="1" t="str">
        <f>A18</f>
        <v>Hector JD</v>
      </c>
    </row>
    <row r="19" spans="1:59" x14ac:dyDescent="0.2">
      <c r="A19" s="1" t="s">
        <v>148</v>
      </c>
      <c r="C19">
        <f>SUM(F19:BF19)</f>
        <v>39</v>
      </c>
      <c r="D19">
        <f>COUNT(F19:BF19)</f>
        <v>6</v>
      </c>
      <c r="E19" s="3">
        <f>AVERAGE(F19:BF19)</f>
        <v>6.5</v>
      </c>
      <c r="X19">
        <v>9</v>
      </c>
      <c r="Y19">
        <v>5</v>
      </c>
      <c r="AI19">
        <v>7</v>
      </c>
      <c r="AQ19">
        <v>4</v>
      </c>
      <c r="AU19">
        <v>8</v>
      </c>
      <c r="AV19">
        <v>6</v>
      </c>
      <c r="BG19" s="1" t="str">
        <f>A19</f>
        <v>Guest JE</v>
      </c>
    </row>
    <row r="20" spans="1:59" x14ac:dyDescent="0.2">
      <c r="A20" s="1" t="s">
        <v>27</v>
      </c>
      <c r="C20">
        <f>SUM(F20:BF20)</f>
        <v>38</v>
      </c>
      <c r="D20">
        <f>COUNT(F20:BF20)</f>
        <v>5</v>
      </c>
      <c r="E20" s="3">
        <f>AVERAGE(F20:BF20)</f>
        <v>7.6</v>
      </c>
      <c r="U20">
        <v>6</v>
      </c>
      <c r="Z20">
        <v>8</v>
      </c>
      <c r="AK20">
        <v>6</v>
      </c>
      <c r="AN20">
        <v>9</v>
      </c>
      <c r="AT20">
        <v>9</v>
      </c>
      <c r="BG20" s="1" t="str">
        <f>A20</f>
        <v>Smith PL</v>
      </c>
    </row>
    <row r="21" spans="1:59" x14ac:dyDescent="0.2">
      <c r="A21" s="1" t="s">
        <v>38</v>
      </c>
      <c r="B21" s="6">
        <v>2</v>
      </c>
      <c r="C21">
        <f>SUM(F21:BF21)</f>
        <v>36</v>
      </c>
      <c r="D21">
        <f>COUNT(F21:BF21)</f>
        <v>4</v>
      </c>
      <c r="E21" s="3">
        <f>AVERAGE(F21:BF21)</f>
        <v>9</v>
      </c>
      <c r="AF21" s="1">
        <v>10</v>
      </c>
      <c r="AH21" s="1">
        <v>11</v>
      </c>
      <c r="AI21">
        <v>7</v>
      </c>
      <c r="AJ21">
        <v>8</v>
      </c>
      <c r="BG21" s="1" t="str">
        <f>A21</f>
        <v>Duckworth ET</v>
      </c>
    </row>
    <row r="22" spans="1:59" x14ac:dyDescent="0.2">
      <c r="A22" s="1" t="s">
        <v>44</v>
      </c>
      <c r="C22">
        <f>SUM(F22:BF22)</f>
        <v>35</v>
      </c>
      <c r="D22">
        <f>COUNT(F22:BF22)</f>
        <v>5</v>
      </c>
      <c r="E22" s="3">
        <f>AVERAGE(F22:BF22)</f>
        <v>7</v>
      </c>
      <c r="AX22">
        <v>8</v>
      </c>
      <c r="BB22">
        <v>6</v>
      </c>
      <c r="BC22">
        <v>9</v>
      </c>
      <c r="BE22">
        <v>6</v>
      </c>
      <c r="BF22">
        <v>6</v>
      </c>
      <c r="BG22" s="1" t="str">
        <f>A22</f>
        <v>Wheeler JA</v>
      </c>
    </row>
    <row r="23" spans="1:59" x14ac:dyDescent="0.2">
      <c r="A23" s="1" t="s">
        <v>67</v>
      </c>
      <c r="C23">
        <f>SUM(F23:BF23)</f>
        <v>35</v>
      </c>
      <c r="D23">
        <f>COUNT(F23:BF23)</f>
        <v>5</v>
      </c>
      <c r="E23" s="3">
        <f>AVERAGE(F23:BF23)</f>
        <v>7</v>
      </c>
      <c r="Q23">
        <v>8</v>
      </c>
      <c r="S23">
        <v>9</v>
      </c>
      <c r="V23">
        <v>6</v>
      </c>
      <c r="X23">
        <v>6</v>
      </c>
      <c r="AA23">
        <v>6</v>
      </c>
      <c r="BG23" s="1" t="str">
        <f>A23</f>
        <v>Nick DJ</v>
      </c>
    </row>
    <row r="24" spans="1:59" x14ac:dyDescent="0.2">
      <c r="A24" s="1" t="s">
        <v>371</v>
      </c>
      <c r="B24" s="6">
        <v>1</v>
      </c>
      <c r="C24">
        <f>SUM(F24:BF24)</f>
        <v>35</v>
      </c>
      <c r="D24">
        <f>COUNT(F24:BF24)</f>
        <v>4</v>
      </c>
      <c r="E24" s="3">
        <f>AVERAGE(F24:BF24)</f>
        <v>8.75</v>
      </c>
      <c r="H24">
        <v>5</v>
      </c>
      <c r="I24">
        <v>10</v>
      </c>
      <c r="J24">
        <v>8</v>
      </c>
      <c r="N24" s="1">
        <v>12</v>
      </c>
      <c r="BG24" s="1" t="str">
        <f>A24</f>
        <v>Wilkinson RJ</v>
      </c>
    </row>
    <row r="25" spans="1:59" x14ac:dyDescent="0.2">
      <c r="A25" s="1" t="s">
        <v>84</v>
      </c>
      <c r="B25" s="6">
        <v>1</v>
      </c>
      <c r="C25">
        <f>SUM(F25:BF25)</f>
        <v>34</v>
      </c>
      <c r="D25">
        <f>COUNT(F25:BF25)</f>
        <v>4</v>
      </c>
      <c r="E25" s="3">
        <f>AVERAGE(F25:BF25)</f>
        <v>8.5</v>
      </c>
      <c r="AK25">
        <v>5</v>
      </c>
      <c r="AM25">
        <v>9</v>
      </c>
      <c r="AN25">
        <v>9</v>
      </c>
      <c r="AP25" s="1">
        <v>11</v>
      </c>
      <c r="BG25" s="1" t="str">
        <f>A25</f>
        <v>Landor FJR</v>
      </c>
    </row>
    <row r="26" spans="1:59" x14ac:dyDescent="0.2">
      <c r="A26" s="1" t="s">
        <v>168</v>
      </c>
      <c r="C26">
        <f>SUM(F26:BF26)</f>
        <v>34</v>
      </c>
      <c r="D26">
        <f>COUNT(F26:BF26)</f>
        <v>5</v>
      </c>
      <c r="E26" s="3">
        <f>AVERAGE(F26:BF26)</f>
        <v>6.8</v>
      </c>
      <c r="V26">
        <v>10</v>
      </c>
      <c r="X26">
        <v>6</v>
      </c>
      <c r="AA26">
        <v>8</v>
      </c>
      <c r="AB26">
        <v>3</v>
      </c>
      <c r="AC26">
        <v>7</v>
      </c>
      <c r="BG26" s="1" t="str">
        <f>A26</f>
        <v>Mundy D</v>
      </c>
    </row>
    <row r="27" spans="1:59" x14ac:dyDescent="0.2">
      <c r="A27" s="1" t="s">
        <v>584</v>
      </c>
      <c r="C27">
        <f>SUM(F27:BF27)</f>
        <v>33</v>
      </c>
      <c r="D27">
        <f>COUNT(F27:BF27)</f>
        <v>5</v>
      </c>
      <c r="E27" s="3">
        <f>AVERAGE(F27:BF27)</f>
        <v>6.6</v>
      </c>
      <c r="H27">
        <v>6</v>
      </c>
      <c r="M27">
        <v>9</v>
      </c>
      <c r="O27">
        <v>7</v>
      </c>
      <c r="P27">
        <v>8</v>
      </c>
      <c r="Y27">
        <v>3</v>
      </c>
      <c r="BG27" s="1" t="str">
        <f>A27</f>
        <v>Hayes S Mrs (Burrow)</v>
      </c>
    </row>
    <row r="28" spans="1:59" x14ac:dyDescent="0.2">
      <c r="A28" s="1" t="s">
        <v>77</v>
      </c>
      <c r="C28">
        <f>SUM(F28:BF28)</f>
        <v>32</v>
      </c>
      <c r="D28">
        <f>COUNT(F28:BF28)</f>
        <v>5</v>
      </c>
      <c r="E28" s="3">
        <f>AVERAGE(F28:BF28)</f>
        <v>6.4</v>
      </c>
      <c r="Y28">
        <v>9</v>
      </c>
      <c r="AA28">
        <v>6</v>
      </c>
      <c r="AB28">
        <v>4</v>
      </c>
      <c r="AE28">
        <v>4</v>
      </c>
      <c r="AF28">
        <v>9</v>
      </c>
      <c r="BG28" s="1" t="str">
        <f>A28</f>
        <v>Magee DJ</v>
      </c>
    </row>
    <row r="29" spans="1:59" x14ac:dyDescent="0.2">
      <c r="A29" s="1" t="s">
        <v>89</v>
      </c>
      <c r="C29">
        <f>SUM(F29:BF29)</f>
        <v>32</v>
      </c>
      <c r="D29">
        <f>COUNT(F29:BF29)</f>
        <v>8</v>
      </c>
      <c r="E29" s="3">
        <f>AVERAGE(F29:BF29)</f>
        <v>4</v>
      </c>
      <c r="V29">
        <v>4</v>
      </c>
      <c r="W29">
        <v>5</v>
      </c>
      <c r="X29">
        <v>5</v>
      </c>
      <c r="Y29">
        <v>3</v>
      </c>
      <c r="Z29">
        <v>5</v>
      </c>
      <c r="AA29">
        <v>7</v>
      </c>
      <c r="AC29">
        <v>2</v>
      </c>
      <c r="AM29">
        <v>1</v>
      </c>
      <c r="BG29" s="1" t="str">
        <f>A29</f>
        <v>Jenkins RS</v>
      </c>
    </row>
    <row r="30" spans="1:59" x14ac:dyDescent="0.2">
      <c r="A30" s="1" t="s">
        <v>32</v>
      </c>
      <c r="C30">
        <f>SUM(F30:BF30)</f>
        <v>31</v>
      </c>
      <c r="D30">
        <f>COUNT(F30:BF30)</f>
        <v>3</v>
      </c>
      <c r="E30" s="3">
        <f>AVERAGE(F30:BF30)</f>
        <v>10.333333333333334</v>
      </c>
      <c r="H30">
        <v>11</v>
      </c>
      <c r="AP30">
        <v>10</v>
      </c>
      <c r="AQ30">
        <v>10</v>
      </c>
      <c r="BG30" s="1" t="str">
        <f>A30</f>
        <v>Dawson JP</v>
      </c>
    </row>
    <row r="31" spans="1:59" x14ac:dyDescent="0.2">
      <c r="A31" s="1" t="s">
        <v>229</v>
      </c>
      <c r="B31" s="6">
        <v>1</v>
      </c>
      <c r="C31">
        <f>SUM(F31:BF31)</f>
        <v>30</v>
      </c>
      <c r="D31">
        <f>COUNT(F31:BF31)</f>
        <v>4</v>
      </c>
      <c r="E31" s="3">
        <f>AVERAGE(F31:BF31)</f>
        <v>7.5</v>
      </c>
      <c r="T31">
        <v>7</v>
      </c>
      <c r="W31">
        <v>10</v>
      </c>
      <c r="AR31">
        <v>3</v>
      </c>
      <c r="AS31" s="1">
        <v>10</v>
      </c>
      <c r="BG31" s="1" t="str">
        <f>A31</f>
        <v>French MR</v>
      </c>
    </row>
    <row r="32" spans="1:59" x14ac:dyDescent="0.2">
      <c r="A32" s="1" t="s">
        <v>183</v>
      </c>
      <c r="B32" s="6">
        <v>1</v>
      </c>
      <c r="C32">
        <f>SUM(F32:BF32)</f>
        <v>28</v>
      </c>
      <c r="D32">
        <f>COUNT(F32:BF32)</f>
        <v>4</v>
      </c>
      <c r="E32" s="3">
        <f>AVERAGE(F32:BF32)</f>
        <v>7</v>
      </c>
      <c r="AO32">
        <v>3</v>
      </c>
      <c r="AW32">
        <v>5</v>
      </c>
      <c r="AX32">
        <v>9</v>
      </c>
      <c r="AZ32" s="1">
        <v>11</v>
      </c>
      <c r="BG32" s="1" t="str">
        <f>A32</f>
        <v>Sykes BC</v>
      </c>
    </row>
    <row r="33" spans="1:59" x14ac:dyDescent="0.2">
      <c r="A33" s="1" t="s">
        <v>119</v>
      </c>
      <c r="C33">
        <f>SUM(F33:BF33)</f>
        <v>28</v>
      </c>
      <c r="D33">
        <f>COUNT(F33:BF33)</f>
        <v>5</v>
      </c>
      <c r="E33" s="3">
        <f>AVERAGE(F33:BF33)</f>
        <v>5.6</v>
      </c>
      <c r="J33">
        <v>6</v>
      </c>
      <c r="K33">
        <v>4</v>
      </c>
      <c r="N33">
        <v>4</v>
      </c>
      <c r="V33">
        <v>5</v>
      </c>
      <c r="Y33">
        <v>9</v>
      </c>
      <c r="BG33" s="1" t="str">
        <f>A33</f>
        <v>Cordingley P</v>
      </c>
    </row>
    <row r="34" spans="1:59" x14ac:dyDescent="0.2">
      <c r="A34" s="1" t="s">
        <v>88</v>
      </c>
      <c r="C34">
        <f>SUM(F34:BF34)</f>
        <v>27</v>
      </c>
      <c r="D34">
        <f>COUNT(F34:BF34)</f>
        <v>3</v>
      </c>
      <c r="E34" s="3">
        <f>AVERAGE(F34:BF34)</f>
        <v>9</v>
      </c>
      <c r="AK34">
        <v>8</v>
      </c>
      <c r="AL34">
        <v>10</v>
      </c>
      <c r="AM34">
        <v>9</v>
      </c>
      <c r="BG34" s="1" t="str">
        <f>A34</f>
        <v>Liddiard GS</v>
      </c>
    </row>
    <row r="35" spans="1:59" x14ac:dyDescent="0.2">
      <c r="A35" s="1" t="s">
        <v>66</v>
      </c>
      <c r="C35">
        <f>SUM(F35:BF35)</f>
        <v>26</v>
      </c>
      <c r="D35">
        <f>COUNT(F35:BF35)</f>
        <v>3</v>
      </c>
      <c r="E35" s="3">
        <f>AVERAGE(F35:BF35)</f>
        <v>8.6666666666666661</v>
      </c>
      <c r="AO35">
        <v>9</v>
      </c>
      <c r="AY35">
        <v>8</v>
      </c>
      <c r="AZ35">
        <v>9</v>
      </c>
      <c r="BG35" s="1" t="str">
        <f>A35</f>
        <v>Noble GW</v>
      </c>
    </row>
    <row r="36" spans="1:59" x14ac:dyDescent="0.2">
      <c r="A36" s="1" t="s">
        <v>308</v>
      </c>
      <c r="B36" s="6">
        <v>1</v>
      </c>
      <c r="C36">
        <f>SUM(F36:BF36)</f>
        <v>25</v>
      </c>
      <c r="D36">
        <f>COUNT(F36:BF36)</f>
        <v>3</v>
      </c>
      <c r="E36" s="3">
        <f>AVERAGE(F36:BF36)</f>
        <v>8.3333333333333339</v>
      </c>
      <c r="R36" s="1">
        <v>12</v>
      </c>
      <c r="T36">
        <v>6</v>
      </c>
      <c r="U36">
        <v>7</v>
      </c>
      <c r="BG36" s="1" t="str">
        <f>A36</f>
        <v>Higgins GM Miss</v>
      </c>
    </row>
    <row r="37" spans="1:59" x14ac:dyDescent="0.2">
      <c r="A37" s="1" t="s">
        <v>492</v>
      </c>
      <c r="B37" s="6">
        <v>1</v>
      </c>
      <c r="C37">
        <f>SUM(F37:BF37)</f>
        <v>25</v>
      </c>
      <c r="D37">
        <f>COUNT(F37:BF37)</f>
        <v>3</v>
      </c>
      <c r="E37" s="3">
        <f>AVERAGE(F37:BF37)</f>
        <v>8.3333333333333339</v>
      </c>
      <c r="J37">
        <v>7</v>
      </c>
      <c r="L37" s="1">
        <v>11</v>
      </c>
      <c r="M37">
        <v>7</v>
      </c>
      <c r="BG37" s="1" t="str">
        <f>A37</f>
        <v>Hallam O</v>
      </c>
    </row>
    <row r="38" spans="1:59" x14ac:dyDescent="0.2">
      <c r="A38" s="1" t="s">
        <v>104</v>
      </c>
      <c r="B38" s="6">
        <v>2</v>
      </c>
      <c r="C38">
        <f>SUM(F38:BF38)</f>
        <v>24</v>
      </c>
      <c r="D38">
        <f>COUNT(F38:BF38)</f>
        <v>2</v>
      </c>
      <c r="E38" s="3">
        <f>AVERAGE(F38:BF38)</f>
        <v>12</v>
      </c>
      <c r="AO38" s="1">
        <v>11</v>
      </c>
      <c r="AY38" s="1">
        <v>13</v>
      </c>
      <c r="BG38" s="1" t="str">
        <f>A38</f>
        <v>Bond ID</v>
      </c>
    </row>
    <row r="39" spans="1:59" x14ac:dyDescent="0.2">
      <c r="A39" s="1" t="s">
        <v>256</v>
      </c>
      <c r="C39">
        <f>SUM(F39:BF39)</f>
        <v>24</v>
      </c>
      <c r="D39">
        <f>COUNT(F39:BF39)</f>
        <v>3</v>
      </c>
      <c r="E39" s="3">
        <f>AVERAGE(F39:BF39)</f>
        <v>8</v>
      </c>
      <c r="H39">
        <v>10</v>
      </c>
      <c r="R39">
        <v>8</v>
      </c>
      <c r="Z39">
        <v>6</v>
      </c>
      <c r="BG39" s="1" t="str">
        <f>A39</f>
        <v>Wicks JH</v>
      </c>
    </row>
    <row r="40" spans="1:59" x14ac:dyDescent="0.2">
      <c r="A40" s="1" t="s">
        <v>59</v>
      </c>
      <c r="B40" s="6">
        <v>0.5</v>
      </c>
      <c r="C40">
        <f>SUM(F40:BF40)</f>
        <v>23</v>
      </c>
      <c r="D40">
        <f>COUNT(F40:BF40)</f>
        <v>4</v>
      </c>
      <c r="E40" s="3">
        <f>AVERAGE(F40:BF40)</f>
        <v>5.75</v>
      </c>
      <c r="AE40" s="1">
        <v>9</v>
      </c>
      <c r="AG40">
        <v>3</v>
      </c>
      <c r="AJ40">
        <v>6</v>
      </c>
      <c r="AK40">
        <v>5</v>
      </c>
      <c r="BG40" s="1" t="str">
        <f>A40</f>
        <v>Patmore CJ</v>
      </c>
    </row>
    <row r="41" spans="1:59" x14ac:dyDescent="0.2">
      <c r="A41" s="1" t="s">
        <v>140</v>
      </c>
      <c r="C41">
        <f>SUM(F41:BF41)</f>
        <v>23</v>
      </c>
      <c r="D41">
        <f>COUNT(F41:BF41)</f>
        <v>5</v>
      </c>
      <c r="E41" s="3">
        <f>AVERAGE(F41:BF41)</f>
        <v>4.5999999999999996</v>
      </c>
      <c r="N41">
        <v>5</v>
      </c>
      <c r="S41">
        <v>5</v>
      </c>
      <c r="T41">
        <v>8</v>
      </c>
      <c r="AE41">
        <v>2</v>
      </c>
      <c r="AG41">
        <v>3</v>
      </c>
      <c r="BG41" s="1" t="str">
        <f>A41</f>
        <v>Gale GK</v>
      </c>
    </row>
    <row r="42" spans="1:59" x14ac:dyDescent="0.2">
      <c r="A42" s="1" t="s">
        <v>363</v>
      </c>
      <c r="C42">
        <f>SUM(F42:BF42)</f>
        <v>23</v>
      </c>
      <c r="D42">
        <f>COUNT(F42:BF42)</f>
        <v>3</v>
      </c>
      <c r="E42" s="3">
        <f>AVERAGE(F42:BF42)</f>
        <v>7.666666666666667</v>
      </c>
      <c r="M42">
        <v>9</v>
      </c>
      <c r="Q42">
        <v>9</v>
      </c>
      <c r="AC42">
        <v>5</v>
      </c>
      <c r="BG42" s="1" t="str">
        <f>A42</f>
        <v>Lines IG</v>
      </c>
    </row>
    <row r="43" spans="1:59" x14ac:dyDescent="0.2">
      <c r="A43" s="1" t="s">
        <v>517</v>
      </c>
      <c r="C43">
        <f>SUM(F43:BF43)</f>
        <v>23</v>
      </c>
      <c r="D43">
        <f>COUNT(F43:BF43)</f>
        <v>4</v>
      </c>
      <c r="E43" s="3">
        <f>AVERAGE(F43:BF43)</f>
        <v>5.75</v>
      </c>
      <c r="G43">
        <v>11</v>
      </c>
      <c r="K43">
        <v>4</v>
      </c>
      <c r="L43">
        <v>4</v>
      </c>
      <c r="N43">
        <v>4</v>
      </c>
      <c r="BG43" s="1" t="str">
        <f>A43</f>
        <v>Town MD</v>
      </c>
    </row>
    <row r="44" spans="1:59" x14ac:dyDescent="0.2">
      <c r="A44" s="1" t="s">
        <v>90</v>
      </c>
      <c r="B44" s="6">
        <v>1</v>
      </c>
      <c r="C44">
        <f>SUM(F44:BF44)</f>
        <v>22</v>
      </c>
      <c r="D44">
        <f>COUNT(F44:BF44)</f>
        <v>2</v>
      </c>
      <c r="E44" s="3">
        <f>AVERAGE(F44:BF44)</f>
        <v>11</v>
      </c>
      <c r="AU44" s="1">
        <v>12</v>
      </c>
      <c r="AV44">
        <v>10</v>
      </c>
      <c r="BG44" s="1" t="str">
        <f>A44</f>
        <v>Irwin CJ</v>
      </c>
    </row>
    <row r="45" spans="1:59" x14ac:dyDescent="0.2">
      <c r="A45" s="1" t="s">
        <v>86</v>
      </c>
      <c r="C45">
        <f>SUM(F45:BF45)</f>
        <v>22</v>
      </c>
      <c r="D45">
        <f>COUNT(F45:BF45)</f>
        <v>3</v>
      </c>
      <c r="E45" s="3">
        <f>AVERAGE(F45:BF45)</f>
        <v>7.333333333333333</v>
      </c>
      <c r="AG45">
        <v>8</v>
      </c>
      <c r="AH45">
        <v>7</v>
      </c>
      <c r="AJ45">
        <v>7</v>
      </c>
      <c r="BG45" s="1" t="str">
        <f>A45</f>
        <v>Leggate ATR</v>
      </c>
    </row>
    <row r="46" spans="1:59" x14ac:dyDescent="0.2">
      <c r="A46" s="1" t="s">
        <v>184</v>
      </c>
      <c r="B46" s="6">
        <v>0.5</v>
      </c>
      <c r="C46">
        <f>SUM(F46:BF46)</f>
        <v>22</v>
      </c>
      <c r="D46">
        <f>COUNT(F46:BF46)</f>
        <v>3</v>
      </c>
      <c r="E46" s="3">
        <f>AVERAGE(F46:BF46)</f>
        <v>7.333333333333333</v>
      </c>
      <c r="AC46">
        <v>8</v>
      </c>
      <c r="AD46">
        <v>5</v>
      </c>
      <c r="AE46" s="1">
        <v>9</v>
      </c>
      <c r="BG46" s="1" t="str">
        <f>A46</f>
        <v>Taylor PM</v>
      </c>
    </row>
    <row r="47" spans="1:59" x14ac:dyDescent="0.2">
      <c r="A47" s="1" t="s">
        <v>777</v>
      </c>
      <c r="B47" s="6">
        <v>1</v>
      </c>
      <c r="C47">
        <f>SUM(F47:BF47)</f>
        <v>22</v>
      </c>
      <c r="D47">
        <f>COUNT(F47:BF47)</f>
        <v>3</v>
      </c>
      <c r="E47" s="3">
        <f>AVERAGE(F47:BF47)</f>
        <v>7.333333333333333</v>
      </c>
      <c r="J47">
        <v>4</v>
      </c>
      <c r="M47">
        <v>6</v>
      </c>
      <c r="AQ47" s="1">
        <v>12</v>
      </c>
      <c r="BG47" s="1" t="str">
        <f>A47</f>
        <v>Lines DA Mrs</v>
      </c>
    </row>
    <row r="48" spans="1:59" x14ac:dyDescent="0.2">
      <c r="A48" s="1" t="s">
        <v>40</v>
      </c>
      <c r="C48">
        <f>SUM(F48:BF48)</f>
        <v>22</v>
      </c>
      <c r="D48">
        <f>COUNT(F48:BF48)</f>
        <v>3</v>
      </c>
      <c r="E48" s="3">
        <f>AVERAGE(F48:BF48)</f>
        <v>7.333333333333333</v>
      </c>
      <c r="H48">
        <v>4</v>
      </c>
      <c r="AR48">
        <v>8</v>
      </c>
      <c r="AU48">
        <v>10</v>
      </c>
      <c r="BG48" s="1" t="str">
        <f>A48</f>
        <v>Davis EJ</v>
      </c>
    </row>
    <row r="49" spans="1:59" x14ac:dyDescent="0.2">
      <c r="A49" s="1" t="s">
        <v>61</v>
      </c>
      <c r="B49" s="6">
        <v>1</v>
      </c>
      <c r="C49">
        <f>SUM(F49:BF49)</f>
        <v>20</v>
      </c>
      <c r="D49">
        <f>COUNT(F49:BF49)</f>
        <v>2</v>
      </c>
      <c r="E49" s="3">
        <f>AVERAGE(F49:BF49)</f>
        <v>10</v>
      </c>
      <c r="AL49" s="1">
        <v>10</v>
      </c>
      <c r="AO49">
        <v>10</v>
      </c>
      <c r="BG49" s="1" t="str">
        <f>A49</f>
        <v>Palmer LJ</v>
      </c>
    </row>
    <row r="50" spans="1:59" x14ac:dyDescent="0.2">
      <c r="A50" s="1" t="s">
        <v>49</v>
      </c>
      <c r="B50" s="6">
        <v>1</v>
      </c>
      <c r="C50">
        <f>SUM(F50:BF50)</f>
        <v>20</v>
      </c>
      <c r="D50">
        <f>COUNT(F50:BF50)</f>
        <v>2</v>
      </c>
      <c r="E50" s="3">
        <f>AVERAGE(F50:BF50)</f>
        <v>10</v>
      </c>
      <c r="BB50">
        <v>9</v>
      </c>
      <c r="BD50" s="1">
        <v>11</v>
      </c>
      <c r="BG50" s="1" t="str">
        <f>A50</f>
        <v>Robinson JN</v>
      </c>
    </row>
    <row r="51" spans="1:59" x14ac:dyDescent="0.2">
      <c r="A51" s="1" t="s">
        <v>382</v>
      </c>
      <c r="B51" s="6">
        <v>1</v>
      </c>
      <c r="C51">
        <f>SUM(F51:BF51)</f>
        <v>20</v>
      </c>
      <c r="D51">
        <f>COUNT(F51:BF51)</f>
        <v>2</v>
      </c>
      <c r="E51" s="3">
        <f>AVERAGE(F51:BF51)</f>
        <v>10</v>
      </c>
      <c r="AW51">
        <v>9</v>
      </c>
      <c r="BA51" s="1">
        <v>11</v>
      </c>
      <c r="BG51" s="1" t="str">
        <f>A51</f>
        <v>Tapp S</v>
      </c>
    </row>
    <row r="52" spans="1:59" x14ac:dyDescent="0.2">
      <c r="A52" s="1" t="s">
        <v>94</v>
      </c>
      <c r="B52" s="6">
        <v>1</v>
      </c>
      <c r="C52">
        <f>SUM(F52:BF52)</f>
        <v>20</v>
      </c>
      <c r="D52">
        <f>COUNT(F52:BF52)</f>
        <v>2</v>
      </c>
      <c r="E52" s="3">
        <f>AVERAGE(F52:BF52)</f>
        <v>10</v>
      </c>
      <c r="AC52" s="1">
        <v>11</v>
      </c>
      <c r="AF52">
        <v>9</v>
      </c>
      <c r="BG52" s="1" t="str">
        <f>A52</f>
        <v>Aiton KMH</v>
      </c>
    </row>
    <row r="53" spans="1:59" x14ac:dyDescent="0.2">
      <c r="A53" s="1" t="s">
        <v>252</v>
      </c>
      <c r="C53">
        <f>SUM(F53:BF53)</f>
        <v>20</v>
      </c>
      <c r="D53">
        <f>COUNT(F53:BF53)</f>
        <v>3</v>
      </c>
      <c r="E53" s="3">
        <f>AVERAGE(F53:BF53)</f>
        <v>6.666666666666667</v>
      </c>
      <c r="AX53">
        <v>4</v>
      </c>
      <c r="AZ53">
        <v>8</v>
      </c>
      <c r="BA53">
        <v>8</v>
      </c>
      <c r="BG53" s="1" t="str">
        <f>A53</f>
        <v>Cousins CHJ</v>
      </c>
    </row>
    <row r="54" spans="1:59" x14ac:dyDescent="0.2">
      <c r="A54" s="1" t="s">
        <v>513</v>
      </c>
      <c r="C54">
        <f>SUM(F54:BF54)</f>
        <v>20</v>
      </c>
      <c r="D54">
        <f>COUNT(F54:BF54)</f>
        <v>3</v>
      </c>
      <c r="E54" s="3">
        <f>AVERAGE(F54:BF54)</f>
        <v>6.666666666666667</v>
      </c>
      <c r="AT54">
        <v>5</v>
      </c>
      <c r="AX54">
        <v>8</v>
      </c>
      <c r="AY54">
        <v>7</v>
      </c>
      <c r="BG54" s="1" t="str">
        <f>A54</f>
        <v>Stevens MJ</v>
      </c>
    </row>
    <row r="55" spans="1:59" x14ac:dyDescent="0.2">
      <c r="A55" s="1" t="s">
        <v>343</v>
      </c>
      <c r="B55" s="6">
        <v>2</v>
      </c>
      <c r="C55">
        <f>SUM(F55:BF55)</f>
        <v>19</v>
      </c>
      <c r="D55">
        <f>COUNT(F55:BF55)</f>
        <v>2</v>
      </c>
      <c r="E55" s="3">
        <f>AVERAGE(F55:BF55)</f>
        <v>9.5</v>
      </c>
      <c r="AB55" s="1">
        <v>10</v>
      </c>
      <c r="AD55" s="1">
        <v>9</v>
      </c>
      <c r="BG55" s="1" t="str">
        <f>A55</f>
        <v>Wilkins TJD</v>
      </c>
    </row>
    <row r="56" spans="1:59" x14ac:dyDescent="0.2">
      <c r="A56" s="1" t="s">
        <v>147</v>
      </c>
      <c r="C56">
        <f>SUM(F56:BF56)</f>
        <v>19</v>
      </c>
      <c r="D56">
        <f>COUNT(F56:BF56)</f>
        <v>3</v>
      </c>
      <c r="E56" s="3">
        <f>AVERAGE(F56:BF56)</f>
        <v>6.333333333333333</v>
      </c>
      <c r="AK56">
        <v>9</v>
      </c>
      <c r="AL56">
        <v>6</v>
      </c>
      <c r="AP56">
        <v>4</v>
      </c>
      <c r="BG56" s="1" t="str">
        <f>A56</f>
        <v>Gregory AK</v>
      </c>
    </row>
    <row r="57" spans="1:59" x14ac:dyDescent="0.2">
      <c r="A57" s="1" t="s">
        <v>188</v>
      </c>
      <c r="B57" s="6">
        <v>1</v>
      </c>
      <c r="C57">
        <f>SUM(F57:BF57)</f>
        <v>18</v>
      </c>
      <c r="D57">
        <f>COUNT(F57:BF57)</f>
        <v>2</v>
      </c>
      <c r="E57" s="3">
        <f>AVERAGE(F57:BF57)</f>
        <v>9</v>
      </c>
      <c r="Z57" s="1">
        <v>11</v>
      </c>
      <c r="AD57">
        <v>7</v>
      </c>
      <c r="BG57" s="1" t="str">
        <f>A57</f>
        <v>Tudor GSJ</v>
      </c>
    </row>
    <row r="58" spans="1:59" x14ac:dyDescent="0.2">
      <c r="A58" s="1" t="s">
        <v>37</v>
      </c>
      <c r="B58" s="6">
        <v>1</v>
      </c>
      <c r="C58">
        <f>SUM(F58:BF58)</f>
        <v>18</v>
      </c>
      <c r="D58">
        <f>COUNT(F58:BF58)</f>
        <v>3</v>
      </c>
      <c r="E58" s="3">
        <f>AVERAGE(F58:BF58)</f>
        <v>6</v>
      </c>
      <c r="AX58" s="1">
        <v>9</v>
      </c>
      <c r="AY58">
        <v>3</v>
      </c>
      <c r="AZ58">
        <v>6</v>
      </c>
      <c r="BG58" s="1" t="str">
        <f>A58</f>
        <v>Bell E</v>
      </c>
    </row>
    <row r="59" spans="1:59" x14ac:dyDescent="0.2">
      <c r="A59" s="1" t="s">
        <v>113</v>
      </c>
      <c r="B59" s="6">
        <v>1</v>
      </c>
      <c r="C59">
        <f>SUM(F59:BF59)</f>
        <v>18</v>
      </c>
      <c r="D59">
        <f>COUNT(F59:BF59)</f>
        <v>3</v>
      </c>
      <c r="E59" s="3">
        <f>AVERAGE(F59:BF59)</f>
        <v>6</v>
      </c>
      <c r="BA59">
        <v>6</v>
      </c>
      <c r="BB59">
        <v>5</v>
      </c>
      <c r="BE59" s="1">
        <v>7</v>
      </c>
      <c r="BG59" s="1" t="str">
        <f>A59</f>
        <v>Camroux AV</v>
      </c>
    </row>
    <row r="60" spans="1:59" x14ac:dyDescent="0.2">
      <c r="A60" s="1" t="s">
        <v>83</v>
      </c>
      <c r="C60">
        <f>SUM(F60:BF60)</f>
        <v>18</v>
      </c>
      <c r="D60">
        <f>COUNT(F60:BF60)</f>
        <v>3</v>
      </c>
      <c r="E60" s="3">
        <f>AVERAGE(F60:BF60)</f>
        <v>6</v>
      </c>
      <c r="AO60">
        <v>8</v>
      </c>
      <c r="AP60">
        <v>5</v>
      </c>
      <c r="AQ60">
        <v>5</v>
      </c>
      <c r="BG60" s="1" t="str">
        <f>A60</f>
        <v>Lamb WE</v>
      </c>
    </row>
    <row r="61" spans="1:59" x14ac:dyDescent="0.2">
      <c r="A61" s="1" t="s">
        <v>245</v>
      </c>
      <c r="C61">
        <f>SUM(F61:BF61)</f>
        <v>17</v>
      </c>
      <c r="D61">
        <f>COUNT(F61:BF61)</f>
        <v>2</v>
      </c>
      <c r="E61" s="3">
        <f>AVERAGE(F61:BF61)</f>
        <v>8.5</v>
      </c>
      <c r="AT61">
        <v>10</v>
      </c>
      <c r="AU61">
        <v>7</v>
      </c>
      <c r="BG61" s="1" t="str">
        <f>A61</f>
        <v>Hyne NG</v>
      </c>
    </row>
    <row r="62" spans="1:59" x14ac:dyDescent="0.2">
      <c r="A62" s="1" t="s">
        <v>586</v>
      </c>
      <c r="C62">
        <f>SUM(F62:BF62)</f>
        <v>17</v>
      </c>
      <c r="D62">
        <f>COUNT(F62:BF62)</f>
        <v>2</v>
      </c>
      <c r="E62" s="3">
        <f>AVERAGE(F62:BF62)</f>
        <v>8.5</v>
      </c>
      <c r="Z62">
        <v>9</v>
      </c>
      <c r="AB62">
        <v>8</v>
      </c>
      <c r="BG62" s="1" t="str">
        <f>A62</f>
        <v>Williams JC Miss</v>
      </c>
    </row>
    <row r="63" spans="1:59" x14ac:dyDescent="0.2">
      <c r="A63" s="1" t="s">
        <v>42</v>
      </c>
      <c r="C63">
        <f>SUM(F63:BF63)</f>
        <v>17</v>
      </c>
      <c r="D63">
        <f>COUNT(F63:BF63)</f>
        <v>2</v>
      </c>
      <c r="E63" s="3">
        <f>AVERAGE(F63:BF63)</f>
        <v>8.5</v>
      </c>
      <c r="Z63">
        <v>9</v>
      </c>
      <c r="AB63">
        <v>8</v>
      </c>
      <c r="BG63" s="1" t="str">
        <f>A63</f>
        <v>White RK</v>
      </c>
    </row>
    <row r="64" spans="1:59" x14ac:dyDescent="0.2">
      <c r="A64" s="1" t="s">
        <v>222</v>
      </c>
      <c r="C64">
        <f>SUM(F64:BF64)</f>
        <v>17</v>
      </c>
      <c r="D64">
        <f>COUNT(F64:BF64)</f>
        <v>3</v>
      </c>
      <c r="E64" s="3">
        <f>AVERAGE(F64:BF64)</f>
        <v>5.666666666666667</v>
      </c>
      <c r="AC64">
        <v>8</v>
      </c>
      <c r="AD64">
        <v>7</v>
      </c>
      <c r="AF64">
        <v>2</v>
      </c>
      <c r="BG64" s="1" t="str">
        <f>A64</f>
        <v>Tibble LG</v>
      </c>
    </row>
    <row r="65" spans="1:59" x14ac:dyDescent="0.2">
      <c r="A65" s="1" t="s">
        <v>158</v>
      </c>
      <c r="C65">
        <f>SUM(F65:BF65)</f>
        <v>17</v>
      </c>
      <c r="D65">
        <f>COUNT(F65:BF65)</f>
        <v>4</v>
      </c>
      <c r="E65" s="3">
        <f>AVERAGE(F65:BF65)</f>
        <v>4.25</v>
      </c>
      <c r="AN65">
        <v>1</v>
      </c>
      <c r="AO65">
        <v>5</v>
      </c>
      <c r="AS65">
        <v>7</v>
      </c>
      <c r="AW65">
        <v>4</v>
      </c>
      <c r="BG65" s="1" t="str">
        <f>A65</f>
        <v>Hilditch JR</v>
      </c>
    </row>
    <row r="66" spans="1:59" x14ac:dyDescent="0.2">
      <c r="A66" s="1" t="s">
        <v>24</v>
      </c>
      <c r="C66">
        <f>SUM(F66:BF66)</f>
        <v>17</v>
      </c>
      <c r="D66">
        <f>COUNT(F66:BF66)</f>
        <v>2</v>
      </c>
      <c r="E66" s="3">
        <f>AVERAGE(F66:BF66)</f>
        <v>8.5</v>
      </c>
      <c r="J66">
        <v>11</v>
      </c>
      <c r="K66">
        <v>6</v>
      </c>
      <c r="BG66" s="1" t="str">
        <f>A66</f>
        <v>Johnson C</v>
      </c>
    </row>
    <row r="67" spans="1:59" x14ac:dyDescent="0.2">
      <c r="A67" s="1" t="s">
        <v>150</v>
      </c>
      <c r="C67">
        <f>SUM(F67:BF67)</f>
        <v>16</v>
      </c>
      <c r="D67">
        <f>COUNT(F67:BF67)</f>
        <v>3</v>
      </c>
      <c r="E67" s="3">
        <f>AVERAGE(F67:BF67)</f>
        <v>5.333333333333333</v>
      </c>
      <c r="AW67">
        <v>5</v>
      </c>
      <c r="AX67">
        <v>7</v>
      </c>
      <c r="BC67">
        <v>4</v>
      </c>
      <c r="BG67" s="1" t="str">
        <f>A67</f>
        <v>Haigh J</v>
      </c>
    </row>
    <row r="68" spans="1:59" x14ac:dyDescent="0.2">
      <c r="A68" s="1" t="s">
        <v>389</v>
      </c>
      <c r="C68">
        <f>SUM(F68:BF68)</f>
        <v>16</v>
      </c>
      <c r="D68">
        <f>COUNT(F68:BF68)</f>
        <v>2</v>
      </c>
      <c r="E68" s="3">
        <f>AVERAGE(F68:BF68)</f>
        <v>8</v>
      </c>
      <c r="N68">
        <v>8</v>
      </c>
      <c r="O68">
        <v>8</v>
      </c>
      <c r="BG68" s="1" t="str">
        <f>A68</f>
        <v>Murray S</v>
      </c>
    </row>
    <row r="69" spans="1:59" x14ac:dyDescent="0.2">
      <c r="A69" s="1" t="s">
        <v>114</v>
      </c>
      <c r="C69">
        <f>SUM(F69:BF69)</f>
        <v>15</v>
      </c>
      <c r="D69">
        <f>COUNT(F69:BF69)</f>
        <v>2</v>
      </c>
      <c r="E69" s="3">
        <f>AVERAGE(F69:BF69)</f>
        <v>7.5</v>
      </c>
      <c r="V69">
        <v>8</v>
      </c>
      <c r="W69">
        <v>7</v>
      </c>
      <c r="BG69" s="1" t="str">
        <f>A69</f>
        <v>Castell P</v>
      </c>
    </row>
    <row r="70" spans="1:59" x14ac:dyDescent="0.2">
      <c r="A70" s="1" t="s">
        <v>461</v>
      </c>
      <c r="C70">
        <f>SUM(F70:BF70)</f>
        <v>15</v>
      </c>
      <c r="D70">
        <f>COUNT(F70:BF70)</f>
        <v>2</v>
      </c>
      <c r="E70" s="3">
        <f>AVERAGE(F70:BF70)</f>
        <v>7.5</v>
      </c>
      <c r="K70">
        <v>6</v>
      </c>
      <c r="L70">
        <v>9</v>
      </c>
      <c r="BG70" s="1" t="str">
        <f>A70</f>
        <v>Chang E</v>
      </c>
    </row>
    <row r="71" spans="1:59" x14ac:dyDescent="0.2">
      <c r="A71" s="1" t="s">
        <v>557</v>
      </c>
      <c r="B71" s="6">
        <v>1</v>
      </c>
      <c r="C71">
        <f>SUM(F71:BF71)</f>
        <v>15</v>
      </c>
      <c r="D71">
        <f>COUNT(F71:BF71)</f>
        <v>2</v>
      </c>
      <c r="E71" s="3">
        <f>AVERAGE(F71:BF71)</f>
        <v>7.5</v>
      </c>
      <c r="J71">
        <v>3</v>
      </c>
      <c r="BC71" s="1">
        <v>12</v>
      </c>
      <c r="BG71" s="1" t="str">
        <f>A71</f>
        <v>Wright SJH</v>
      </c>
    </row>
    <row r="72" spans="1:59" x14ac:dyDescent="0.2">
      <c r="A72" s="1" t="s">
        <v>107</v>
      </c>
      <c r="C72">
        <f>SUM(F72:BF72)</f>
        <v>14</v>
      </c>
      <c r="D72">
        <f>COUNT(F72:BF72)</f>
        <v>2</v>
      </c>
      <c r="E72" s="3">
        <f>AVERAGE(F72:BF72)</f>
        <v>7</v>
      </c>
      <c r="AH72">
        <v>5</v>
      </c>
      <c r="AI72">
        <v>9</v>
      </c>
      <c r="BG72" s="1" t="str">
        <f>A72</f>
        <v>Browne TN</v>
      </c>
    </row>
    <row r="73" spans="1:59" x14ac:dyDescent="0.2">
      <c r="A73" s="1" t="s">
        <v>531</v>
      </c>
      <c r="C73">
        <f>SUM(F73:BF73)</f>
        <v>14</v>
      </c>
      <c r="D73">
        <f>COUNT(F73:BF73)</f>
        <v>2</v>
      </c>
      <c r="E73" s="3">
        <f>AVERAGE(F73:BF73)</f>
        <v>7</v>
      </c>
      <c r="BB73">
        <v>6</v>
      </c>
      <c r="BD73">
        <v>8</v>
      </c>
      <c r="BG73" s="1" t="str">
        <f>A73</f>
        <v>Tucker EJ</v>
      </c>
    </row>
    <row r="74" spans="1:59" x14ac:dyDescent="0.2">
      <c r="A74" s="1" t="s">
        <v>181</v>
      </c>
      <c r="C74">
        <f>SUM(F74:BF74)</f>
        <v>14</v>
      </c>
      <c r="D74">
        <f>COUNT(F74:BF74)</f>
        <v>3</v>
      </c>
      <c r="E74" s="3">
        <f>AVERAGE(F74:BF74)</f>
        <v>4.666666666666667</v>
      </c>
      <c r="AO74">
        <v>6</v>
      </c>
      <c r="AP74">
        <v>2</v>
      </c>
      <c r="AQ74">
        <v>6</v>
      </c>
      <c r="BG74" s="1" t="str">
        <f>A74</f>
        <v>Sutcliffe AF</v>
      </c>
    </row>
    <row r="75" spans="1:59" x14ac:dyDescent="0.2">
      <c r="A75" s="1" t="s">
        <v>93</v>
      </c>
      <c r="B75" s="6">
        <v>1</v>
      </c>
      <c r="C75">
        <f>SUM(F75:BF75)</f>
        <v>13</v>
      </c>
      <c r="D75">
        <f>COUNT(F75:BF75)</f>
        <v>1</v>
      </c>
      <c r="E75" s="3">
        <f>AVERAGE(F75:BF75)</f>
        <v>13</v>
      </c>
      <c r="BF75" s="1">
        <v>13</v>
      </c>
      <c r="BG75" s="1" t="str">
        <f>A75</f>
        <v>Hope AB</v>
      </c>
    </row>
    <row r="76" spans="1:59" x14ac:dyDescent="0.2">
      <c r="A76" s="1" t="s">
        <v>598</v>
      </c>
      <c r="C76">
        <f>SUM(F76:BF76)</f>
        <v>13</v>
      </c>
      <c r="D76">
        <f>COUNT(F76:BF76)</f>
        <v>2</v>
      </c>
      <c r="E76" s="3">
        <f>AVERAGE(F76:BF76)</f>
        <v>6.5</v>
      </c>
      <c r="BD76">
        <v>3</v>
      </c>
      <c r="BF76">
        <v>10</v>
      </c>
      <c r="BG76" s="1" t="str">
        <f>A76</f>
        <v>Hamilton-Miller DVH</v>
      </c>
    </row>
    <row r="77" spans="1:59" x14ac:dyDescent="0.2">
      <c r="A77" s="1" t="s">
        <v>247</v>
      </c>
      <c r="C77">
        <f>SUM(F77:BF77)</f>
        <v>13</v>
      </c>
      <c r="D77">
        <f>COUNT(F77:BF77)</f>
        <v>2</v>
      </c>
      <c r="E77" s="3">
        <f>AVERAGE(F77:BF77)</f>
        <v>6.5</v>
      </c>
      <c r="BD77">
        <v>6</v>
      </c>
      <c r="BF77">
        <v>7</v>
      </c>
      <c r="BG77" s="1" t="str">
        <f>A77</f>
        <v>Tyrwhitt-Drake EC</v>
      </c>
    </row>
    <row r="78" spans="1:59" x14ac:dyDescent="0.2">
      <c r="A78" s="1" t="s">
        <v>128</v>
      </c>
      <c r="B78" s="6">
        <v>1</v>
      </c>
      <c r="C78">
        <f>SUM(F78:BF78)</f>
        <v>12</v>
      </c>
      <c r="D78">
        <f>COUNT(F78:BF78)</f>
        <v>1</v>
      </c>
      <c r="E78" s="3">
        <f>AVERAGE(F78:BF78)</f>
        <v>12</v>
      </c>
      <c r="AN78" s="1">
        <v>12</v>
      </c>
      <c r="BG78" s="1" t="str">
        <f>A78</f>
        <v>Day PE</v>
      </c>
    </row>
    <row r="79" spans="1:59" x14ac:dyDescent="0.2">
      <c r="A79" s="1" t="s">
        <v>230</v>
      </c>
      <c r="B79" s="6">
        <v>1</v>
      </c>
      <c r="C79">
        <f>SUM(F79:BF79)</f>
        <v>12</v>
      </c>
      <c r="D79">
        <f>COUNT(F79:BF79)</f>
        <v>1</v>
      </c>
      <c r="E79" s="3">
        <f>AVERAGE(F79:BF79)</f>
        <v>12</v>
      </c>
      <c r="BB79" s="1">
        <v>12</v>
      </c>
      <c r="BG79" s="1" t="str">
        <f>A79</f>
        <v>Hands PW</v>
      </c>
    </row>
    <row r="80" spans="1:59" x14ac:dyDescent="0.2">
      <c r="A80" s="1" t="s">
        <v>72</v>
      </c>
      <c r="C80">
        <f>SUM(F80:BF80)</f>
        <v>12</v>
      </c>
      <c r="D80">
        <f>COUNT(F80:BF80)</f>
        <v>1</v>
      </c>
      <c r="E80" s="3">
        <f>AVERAGE(F80:BF80)</f>
        <v>12</v>
      </c>
      <c r="AY80">
        <v>12</v>
      </c>
      <c r="BG80" s="1" t="str">
        <f>A80</f>
        <v>McCullough JR</v>
      </c>
    </row>
    <row r="81" spans="1:59" x14ac:dyDescent="0.2">
      <c r="A81" s="1" t="s">
        <v>217</v>
      </c>
      <c r="B81" s="6">
        <v>1</v>
      </c>
      <c r="C81">
        <f>SUM(F81:BF81)</f>
        <v>12</v>
      </c>
      <c r="D81">
        <f>COUNT(F81:BF81)</f>
        <v>1</v>
      </c>
      <c r="E81" s="3">
        <f>AVERAGE(F81:BF81)</f>
        <v>12</v>
      </c>
      <c r="U81" s="1">
        <v>12</v>
      </c>
      <c r="BG81" s="1" t="str">
        <f>A81</f>
        <v>Hills JE</v>
      </c>
    </row>
    <row r="82" spans="1:59" x14ac:dyDescent="0.2">
      <c r="A82" s="1" t="s">
        <v>13</v>
      </c>
      <c r="C82">
        <f>SUM(F82:BF82)</f>
        <v>12</v>
      </c>
      <c r="D82">
        <f>COUNT(F82:BF82)</f>
        <v>2</v>
      </c>
      <c r="E82" s="3">
        <f>AVERAGE(F82:BF82)</f>
        <v>6</v>
      </c>
      <c r="BA82">
        <v>4</v>
      </c>
      <c r="BF82">
        <v>8</v>
      </c>
      <c r="BG82" s="1" t="str">
        <f>A82</f>
        <v>Wood R</v>
      </c>
    </row>
    <row r="83" spans="1:59" x14ac:dyDescent="0.2">
      <c r="A83" s="1" t="s">
        <v>201</v>
      </c>
      <c r="B83" s="6">
        <v>1</v>
      </c>
      <c r="C83">
        <f>SUM(F83:BF83)</f>
        <v>12</v>
      </c>
      <c r="D83">
        <f>COUNT(F83:BF83)</f>
        <v>2</v>
      </c>
      <c r="E83" s="3">
        <f>AVERAGE(F83:BF83)</f>
        <v>6</v>
      </c>
      <c r="AU83">
        <v>1</v>
      </c>
      <c r="AV83" s="1">
        <v>11</v>
      </c>
      <c r="BG83" s="1" t="str">
        <f>A83</f>
        <v>Wood TI</v>
      </c>
    </row>
    <row r="84" spans="1:59" x14ac:dyDescent="0.2">
      <c r="A84" s="1" t="s">
        <v>216</v>
      </c>
      <c r="C84">
        <f>SUM(F84:BF84)</f>
        <v>12</v>
      </c>
      <c r="D84">
        <f>COUNT(F84:BF84)</f>
        <v>2</v>
      </c>
      <c r="E84" s="3">
        <f>AVERAGE(F84:BF84)</f>
        <v>6</v>
      </c>
      <c r="P84">
        <v>6</v>
      </c>
      <c r="T84">
        <v>6</v>
      </c>
      <c r="BG84" s="1" t="str">
        <f>A84</f>
        <v>Smith RM</v>
      </c>
    </row>
    <row r="85" spans="1:59" x14ac:dyDescent="0.2">
      <c r="A85" s="1" t="s">
        <v>213</v>
      </c>
      <c r="B85" s="6">
        <v>1</v>
      </c>
      <c r="C85">
        <f>SUM(F85:BF85)</f>
        <v>12</v>
      </c>
      <c r="D85">
        <f>COUNT(F85:BF85)</f>
        <v>1</v>
      </c>
      <c r="E85" s="3">
        <f>AVERAGE(F85:BF85)</f>
        <v>12</v>
      </c>
      <c r="J85" s="1">
        <v>12</v>
      </c>
      <c r="BG85" s="1" t="str">
        <f>A85</f>
        <v>Hopgood JR</v>
      </c>
    </row>
    <row r="86" spans="1:59" x14ac:dyDescent="0.2">
      <c r="A86" s="1" t="s">
        <v>779</v>
      </c>
      <c r="B86" s="6">
        <v>1</v>
      </c>
      <c r="C86">
        <f>SUM(F86:BF86)</f>
        <v>12</v>
      </c>
      <c r="D86">
        <f>COUNT(F86:BF86)</f>
        <v>1</v>
      </c>
      <c r="E86" s="3">
        <f>AVERAGE(F86:BF86)</f>
        <v>12</v>
      </c>
      <c r="H86" s="1">
        <v>12</v>
      </c>
      <c r="BG86" s="1" t="str">
        <f>A86</f>
        <v>Fuller D</v>
      </c>
    </row>
    <row r="87" spans="1:59" x14ac:dyDescent="0.2">
      <c r="A87" s="1" t="s">
        <v>151</v>
      </c>
      <c r="B87" s="6">
        <v>1</v>
      </c>
      <c r="C87">
        <f>SUM(F87:BF87)</f>
        <v>11</v>
      </c>
      <c r="D87">
        <f>COUNT(F87:BF87)</f>
        <v>1</v>
      </c>
      <c r="E87" s="3">
        <f>AVERAGE(F87:BF87)</f>
        <v>11</v>
      </c>
      <c r="AJ87" s="1">
        <v>11</v>
      </c>
      <c r="BG87" s="1" t="str">
        <f>A87</f>
        <v>Hallam BG</v>
      </c>
    </row>
    <row r="88" spans="1:59" x14ac:dyDescent="0.2">
      <c r="A88" s="1" t="s">
        <v>78</v>
      </c>
      <c r="C88">
        <f>SUM(F88:BF88)</f>
        <v>11</v>
      </c>
      <c r="D88">
        <f>COUNT(F88:BF88)</f>
        <v>1</v>
      </c>
      <c r="E88" s="3">
        <f>AVERAGE(F88:BF88)</f>
        <v>11</v>
      </c>
      <c r="AW88">
        <v>11</v>
      </c>
      <c r="BG88" s="1" t="str">
        <f>A88</f>
        <v>Jones KE</v>
      </c>
    </row>
    <row r="89" spans="1:59" x14ac:dyDescent="0.2">
      <c r="A89" s="1" t="s">
        <v>31</v>
      </c>
      <c r="C89">
        <f>SUM(F89:BF89)</f>
        <v>11</v>
      </c>
      <c r="D89">
        <f>COUNT(F89:BF89)</f>
        <v>2</v>
      </c>
      <c r="E89" s="3">
        <f>AVERAGE(F89:BF89)</f>
        <v>5.5</v>
      </c>
      <c r="AW89">
        <v>5</v>
      </c>
      <c r="AY89">
        <v>6</v>
      </c>
      <c r="BG89" s="1" t="str">
        <f>A89</f>
        <v>Jackson GEP</v>
      </c>
    </row>
    <row r="90" spans="1:59" x14ac:dyDescent="0.2">
      <c r="A90" s="1" t="s">
        <v>254</v>
      </c>
      <c r="C90">
        <f>SUM(F90:BF90)</f>
        <v>11</v>
      </c>
      <c r="D90">
        <f>COUNT(F90:BF90)</f>
        <v>2</v>
      </c>
      <c r="E90" s="3">
        <f>AVERAGE(F90:BF90)</f>
        <v>5.5</v>
      </c>
      <c r="BA90">
        <v>7</v>
      </c>
      <c r="BB90">
        <v>4</v>
      </c>
      <c r="BG90" s="1" t="str">
        <f>A90</f>
        <v>Owen TF</v>
      </c>
    </row>
    <row r="91" spans="1:59" x14ac:dyDescent="0.2">
      <c r="A91" s="1" t="s">
        <v>178</v>
      </c>
      <c r="C91">
        <f>SUM(F91:BF91)</f>
        <v>11</v>
      </c>
      <c r="D91">
        <f>COUNT(F91:BF91)</f>
        <v>3</v>
      </c>
      <c r="E91" s="3">
        <f>AVERAGE(F91:BF91)</f>
        <v>3.6666666666666665</v>
      </c>
      <c r="AI91">
        <v>4</v>
      </c>
      <c r="AJ91">
        <v>3</v>
      </c>
      <c r="AS91">
        <v>4</v>
      </c>
      <c r="BG91" s="1" t="str">
        <f>A91</f>
        <v>Southern C</v>
      </c>
    </row>
    <row r="92" spans="1:59" x14ac:dyDescent="0.2">
      <c r="A92" s="1" t="s">
        <v>564</v>
      </c>
      <c r="C92">
        <f>SUM(F92:BF92)</f>
        <v>11</v>
      </c>
      <c r="D92">
        <f>COUNT(F92:BF92)</f>
        <v>2</v>
      </c>
      <c r="E92" s="3">
        <f>AVERAGE(F92:BF92)</f>
        <v>5.5</v>
      </c>
      <c r="P92">
        <v>4</v>
      </c>
      <c r="Q92">
        <v>7</v>
      </c>
      <c r="BG92" s="1" t="str">
        <f>A92</f>
        <v>Mussi JM</v>
      </c>
    </row>
    <row r="93" spans="1:59" x14ac:dyDescent="0.2">
      <c r="A93" s="1" t="s">
        <v>36</v>
      </c>
      <c r="B93" s="6">
        <v>1</v>
      </c>
      <c r="C93">
        <f>SUM(F93:BF93)</f>
        <v>11</v>
      </c>
      <c r="D93">
        <f>COUNT(F93:BF93)</f>
        <v>1</v>
      </c>
      <c r="E93" s="3">
        <f>AVERAGE(F93:BF93)</f>
        <v>11</v>
      </c>
      <c r="K93" s="1">
        <v>11</v>
      </c>
      <c r="BG93" s="1" t="str">
        <f>A93</f>
        <v>Trimmer PC</v>
      </c>
    </row>
    <row r="94" spans="1:59" x14ac:dyDescent="0.2">
      <c r="A94" s="1" t="s">
        <v>755</v>
      </c>
      <c r="B94" s="6">
        <v>1</v>
      </c>
      <c r="C94">
        <f>SUM(F94:BF94)</f>
        <v>11</v>
      </c>
      <c r="D94">
        <f>COUNT(F94:BF94)</f>
        <v>1</v>
      </c>
      <c r="E94" s="3">
        <f>AVERAGE(F94:BF94)</f>
        <v>11</v>
      </c>
      <c r="I94" s="1">
        <v>11</v>
      </c>
      <c r="BG94" s="1" t="str">
        <f>A94</f>
        <v>Dewar L Mrs</v>
      </c>
    </row>
    <row r="95" spans="1:59" x14ac:dyDescent="0.2">
      <c r="A95" s="1" t="s">
        <v>406</v>
      </c>
      <c r="B95" s="6">
        <v>1</v>
      </c>
      <c r="C95">
        <f>SUM(F95:BF95)</f>
        <v>11</v>
      </c>
      <c r="D95">
        <f>COUNT(F95:BF95)</f>
        <v>1</v>
      </c>
      <c r="E95" s="3">
        <f>AVERAGE(F95:BF95)</f>
        <v>11</v>
      </c>
      <c r="G95" s="1">
        <v>11</v>
      </c>
      <c r="BG95" s="1" t="str">
        <f>A95</f>
        <v>Harding R</v>
      </c>
    </row>
    <row r="96" spans="1:59" x14ac:dyDescent="0.2">
      <c r="A96" s="1" t="s">
        <v>95</v>
      </c>
      <c r="C96">
        <f>SUM(F96:BF96)</f>
        <v>10</v>
      </c>
      <c r="D96">
        <f>COUNT(F96:BF96)</f>
        <v>1</v>
      </c>
      <c r="E96" s="3">
        <f>AVERAGE(F96:BF96)</f>
        <v>10</v>
      </c>
      <c r="AR96">
        <v>10</v>
      </c>
      <c r="BG96" s="1" t="str">
        <f>A96</f>
        <v>Aldridge WO</v>
      </c>
    </row>
    <row r="97" spans="1:59" x14ac:dyDescent="0.2">
      <c r="A97" s="1" t="s">
        <v>145</v>
      </c>
      <c r="C97">
        <f>SUM(F97:BF97)</f>
        <v>10</v>
      </c>
      <c r="D97">
        <f>COUNT(F97:BF97)</f>
        <v>1</v>
      </c>
      <c r="E97" s="3">
        <f>AVERAGE(F97:BF97)</f>
        <v>10</v>
      </c>
      <c r="AM97">
        <v>10</v>
      </c>
      <c r="BG97" s="1" t="str">
        <f>A97</f>
        <v>Goddard JP</v>
      </c>
    </row>
    <row r="98" spans="1:59" x14ac:dyDescent="0.2">
      <c r="A98" s="1" t="s">
        <v>153</v>
      </c>
      <c r="B98" s="6">
        <v>1</v>
      </c>
      <c r="C98">
        <f>SUM(F98:BF98)</f>
        <v>10</v>
      </c>
      <c r="D98">
        <f>COUNT(F98:BF98)</f>
        <v>1</v>
      </c>
      <c r="E98" s="3">
        <f>AVERAGE(F98:BF98)</f>
        <v>10</v>
      </c>
      <c r="AT98" s="1">
        <v>10</v>
      </c>
      <c r="BG98" s="1" t="str">
        <f>A98</f>
        <v>Harrison TD</v>
      </c>
    </row>
    <row r="99" spans="1:59" x14ac:dyDescent="0.2">
      <c r="A99" s="1" t="s">
        <v>380</v>
      </c>
      <c r="C99">
        <f>SUM(F99:BF99)</f>
        <v>10</v>
      </c>
      <c r="D99">
        <f>COUNT(F99:BF99)</f>
        <v>1</v>
      </c>
      <c r="E99" s="3">
        <f>AVERAGE(F99:BF99)</f>
        <v>10</v>
      </c>
      <c r="AV99">
        <v>10</v>
      </c>
      <c r="BG99" s="1" t="str">
        <f>A99</f>
        <v>Healy GPN</v>
      </c>
    </row>
    <row r="100" spans="1:59" x14ac:dyDescent="0.2">
      <c r="A100" s="1" t="s">
        <v>63</v>
      </c>
      <c r="C100">
        <f>SUM(F100:BF100)</f>
        <v>10</v>
      </c>
      <c r="D100">
        <f>COUNT(F100:BF100)</f>
        <v>1</v>
      </c>
      <c r="E100" s="3">
        <f>AVERAGE(F100:BF100)</f>
        <v>10</v>
      </c>
      <c r="BC100">
        <v>10</v>
      </c>
      <c r="BG100" s="1" t="str">
        <f>A100</f>
        <v>Openshaw DK</v>
      </c>
    </row>
    <row r="101" spans="1:59" x14ac:dyDescent="0.2">
      <c r="A101" s="1" t="s">
        <v>599</v>
      </c>
      <c r="C101">
        <f>SUM(F101:BF101)</f>
        <v>10</v>
      </c>
      <c r="D101">
        <f>COUNT(F101:BF101)</f>
        <v>1</v>
      </c>
      <c r="E101" s="3">
        <f>AVERAGE(F101:BF101)</f>
        <v>10</v>
      </c>
      <c r="BD101">
        <v>10</v>
      </c>
      <c r="BG101" s="1" t="str">
        <f>A101</f>
        <v>Wright IJH</v>
      </c>
    </row>
    <row r="102" spans="1:59" x14ac:dyDescent="0.2">
      <c r="A102" s="1" t="s">
        <v>223</v>
      </c>
      <c r="B102" s="6">
        <v>1</v>
      </c>
      <c r="C102">
        <f>SUM(F102:BF102)</f>
        <v>10</v>
      </c>
      <c r="D102">
        <f>COUNT(F102:BF102)</f>
        <v>1</v>
      </c>
      <c r="E102" s="3">
        <f>AVERAGE(F102:BF102)</f>
        <v>10</v>
      </c>
      <c r="Y102" s="1">
        <v>10</v>
      </c>
      <c r="BG102" s="1" t="str">
        <f>A102</f>
        <v>Patel SR</v>
      </c>
    </row>
    <row r="103" spans="1:59" x14ac:dyDescent="0.2">
      <c r="A103" s="1" t="s">
        <v>208</v>
      </c>
      <c r="B103" s="6">
        <v>1</v>
      </c>
      <c r="C103">
        <f>SUM(F103:BF103)</f>
        <v>10</v>
      </c>
      <c r="D103">
        <f>COUNT(F103:BF103)</f>
        <v>1</v>
      </c>
      <c r="E103" s="3">
        <f>AVERAGE(F103:BF103)</f>
        <v>10</v>
      </c>
      <c r="W103" s="1">
        <v>10</v>
      </c>
      <c r="BG103" s="1" t="str">
        <f>A103</f>
        <v>Le Moignan J</v>
      </c>
    </row>
    <row r="104" spans="1:59" x14ac:dyDescent="0.2">
      <c r="A104" s="1" t="s">
        <v>58</v>
      </c>
      <c r="C104">
        <f>SUM(F104:BF104)</f>
        <v>10</v>
      </c>
      <c r="D104">
        <f>COUNT(F104:BF104)</f>
        <v>2</v>
      </c>
      <c r="E104" s="3">
        <f>AVERAGE(F104:BF104)</f>
        <v>5</v>
      </c>
      <c r="AT104">
        <v>4</v>
      </c>
      <c r="AU104">
        <v>6</v>
      </c>
      <c r="BG104" s="1" t="str">
        <f>A104</f>
        <v>Peterson DNS</v>
      </c>
    </row>
    <row r="105" spans="1:59" x14ac:dyDescent="0.2">
      <c r="A105" s="1" t="s">
        <v>132</v>
      </c>
      <c r="C105">
        <f>SUM(F105:BF105)</f>
        <v>10</v>
      </c>
      <c r="D105">
        <f>COUNT(F105:BF105)</f>
        <v>2</v>
      </c>
      <c r="E105" s="3">
        <f>AVERAGE(F105:BF105)</f>
        <v>5</v>
      </c>
      <c r="AF105">
        <v>6</v>
      </c>
      <c r="AG105">
        <v>4</v>
      </c>
      <c r="BG105" s="1" t="str">
        <f>A105</f>
        <v>Dyer JS</v>
      </c>
    </row>
    <row r="106" spans="1:59" x14ac:dyDescent="0.2">
      <c r="A106" s="1" t="s">
        <v>85</v>
      </c>
      <c r="C106">
        <f>SUM(F106:BF106)</f>
        <v>10</v>
      </c>
      <c r="D106">
        <f>COUNT(F106:BF106)</f>
        <v>2</v>
      </c>
      <c r="E106" s="3">
        <f>AVERAGE(F106:BF106)</f>
        <v>5</v>
      </c>
      <c r="AE106">
        <v>3</v>
      </c>
      <c r="AF106">
        <v>7</v>
      </c>
      <c r="BG106" s="1" t="str">
        <f>A106</f>
        <v>Le Moignan AS</v>
      </c>
    </row>
    <row r="107" spans="1:59" x14ac:dyDescent="0.2">
      <c r="A107" s="1" t="s">
        <v>234</v>
      </c>
      <c r="C107">
        <f>SUM(F107:BF107)</f>
        <v>10</v>
      </c>
      <c r="D107">
        <f>COUNT(F107:BF107)</f>
        <v>2</v>
      </c>
      <c r="E107" s="3">
        <f>AVERAGE(F107:BF107)</f>
        <v>5</v>
      </c>
      <c r="AA107">
        <v>4</v>
      </c>
      <c r="AK107">
        <v>6</v>
      </c>
      <c r="BG107" s="1" t="str">
        <f>A107</f>
        <v>Haslam JH</v>
      </c>
    </row>
    <row r="108" spans="1:59" x14ac:dyDescent="0.2">
      <c r="A108" s="1" t="s">
        <v>388</v>
      </c>
      <c r="B108" s="6">
        <v>1</v>
      </c>
      <c r="C108">
        <f>SUM(F108:BF108)</f>
        <v>10</v>
      </c>
      <c r="D108">
        <f>COUNT(F108:BF108)</f>
        <v>1</v>
      </c>
      <c r="E108" s="3">
        <f>AVERAGE(F108:BF108)</f>
        <v>10</v>
      </c>
      <c r="Q108" s="1">
        <v>10</v>
      </c>
      <c r="BG108" s="1" t="str">
        <f>A108</f>
        <v>Holmes MD</v>
      </c>
    </row>
    <row r="109" spans="1:59" x14ac:dyDescent="0.2">
      <c r="A109" s="1" t="s">
        <v>387</v>
      </c>
      <c r="C109">
        <f>SUM(F109:BF109)</f>
        <v>10</v>
      </c>
      <c r="D109">
        <f>COUNT(F109:BF109)</f>
        <v>3</v>
      </c>
      <c r="E109" s="3">
        <f>AVERAGE(F109:BF109)</f>
        <v>3.3333333333333335</v>
      </c>
      <c r="O109">
        <v>3</v>
      </c>
      <c r="P109">
        <v>5</v>
      </c>
      <c r="R109">
        <v>2</v>
      </c>
      <c r="BG109" s="1" t="str">
        <f>A109</f>
        <v>Berthouze L</v>
      </c>
    </row>
    <row r="110" spans="1:59" x14ac:dyDescent="0.2">
      <c r="A110" s="1" t="s">
        <v>493</v>
      </c>
      <c r="B110" s="6">
        <v>1</v>
      </c>
      <c r="C110">
        <f>SUM(F110:BF110)</f>
        <v>10</v>
      </c>
      <c r="D110">
        <f>COUNT(F110:BF110)</f>
        <v>1</v>
      </c>
      <c r="E110" s="3">
        <f>AVERAGE(F110:BF110)</f>
        <v>10</v>
      </c>
      <c r="O110" s="1">
        <v>10</v>
      </c>
      <c r="BG110" s="1" t="str">
        <f>A110</f>
        <v>Myers AP</v>
      </c>
    </row>
    <row r="111" spans="1:59" x14ac:dyDescent="0.2">
      <c r="A111" s="1" t="s">
        <v>60</v>
      </c>
      <c r="C111">
        <f>SUM(F111:BF111)</f>
        <v>10</v>
      </c>
      <c r="D111">
        <f>COUNT(F111:BF111)</f>
        <v>2</v>
      </c>
      <c r="E111" s="3">
        <f>AVERAGE(F111:BF111)</f>
        <v>5</v>
      </c>
      <c r="K111">
        <v>8</v>
      </c>
      <c r="O111">
        <v>2</v>
      </c>
      <c r="BG111" s="1" t="str">
        <f>A111</f>
        <v>Parish NDA</v>
      </c>
    </row>
    <row r="112" spans="1:59" x14ac:dyDescent="0.2">
      <c r="A112" s="1" t="s">
        <v>565</v>
      </c>
      <c r="C112">
        <f>SUM(F112:BF112)</f>
        <v>9</v>
      </c>
      <c r="D112">
        <f>COUNT(F112:BF112)</f>
        <v>1</v>
      </c>
      <c r="E112" s="3">
        <f>AVERAGE(F112:BF112)</f>
        <v>9</v>
      </c>
      <c r="BD112">
        <v>9</v>
      </c>
      <c r="BG112" s="1" t="str">
        <f>A112</f>
        <v>Elmes PW</v>
      </c>
    </row>
    <row r="113" spans="1:59" x14ac:dyDescent="0.2">
      <c r="A113" s="1" t="s">
        <v>142</v>
      </c>
      <c r="C113">
        <f>SUM(F113:BF113)</f>
        <v>9</v>
      </c>
      <c r="D113">
        <f>COUNT(F113:BF113)</f>
        <v>1</v>
      </c>
      <c r="E113" s="3">
        <f>AVERAGE(F113:BF113)</f>
        <v>9</v>
      </c>
      <c r="AD113">
        <v>9</v>
      </c>
      <c r="BG113" s="1" t="str">
        <f>A113</f>
        <v>Gibbons JB</v>
      </c>
    </row>
    <row r="114" spans="1:59" x14ac:dyDescent="0.2">
      <c r="A114" s="1" t="s">
        <v>301</v>
      </c>
      <c r="C114">
        <f>SUM(F114:BF114)</f>
        <v>9</v>
      </c>
      <c r="D114">
        <f>COUNT(F114:BF114)</f>
        <v>1</v>
      </c>
      <c r="E114" s="3">
        <f>AVERAGE(F114:BF114)</f>
        <v>9</v>
      </c>
      <c r="Y114">
        <v>9</v>
      </c>
      <c r="BG114" s="1" t="str">
        <f>A114</f>
        <v>Dickson RM</v>
      </c>
    </row>
    <row r="115" spans="1:59" x14ac:dyDescent="0.2">
      <c r="A115" s="1" t="s">
        <v>593</v>
      </c>
      <c r="B115" s="6">
        <v>1</v>
      </c>
      <c r="C115">
        <f>SUM(F115:BF115)</f>
        <v>9</v>
      </c>
      <c r="D115">
        <f>COUNT(F115:BF115)</f>
        <v>1</v>
      </c>
      <c r="E115" s="3">
        <f>AVERAGE(F115:BF115)</f>
        <v>9</v>
      </c>
      <c r="X115">
        <v>9</v>
      </c>
      <c r="BG115" s="1" t="str">
        <f>A115</f>
        <v>Ashwell BP</v>
      </c>
    </row>
    <row r="116" spans="1:59" x14ac:dyDescent="0.2">
      <c r="A116" s="1" t="s">
        <v>566</v>
      </c>
      <c r="C116">
        <f>SUM(F116:BF116)</f>
        <v>9</v>
      </c>
      <c r="D116">
        <f>COUNT(F116:BF116)</f>
        <v>2</v>
      </c>
      <c r="E116" s="3">
        <f>AVERAGE(F116:BF116)</f>
        <v>4.5</v>
      </c>
      <c r="AX116">
        <v>4</v>
      </c>
      <c r="AZ116">
        <v>5</v>
      </c>
      <c r="BG116" s="1" t="str">
        <f>A116</f>
        <v>Green HC</v>
      </c>
    </row>
    <row r="117" spans="1:59" x14ac:dyDescent="0.2">
      <c r="A117" s="1" t="s">
        <v>110</v>
      </c>
      <c r="C117">
        <f>SUM(F117:BF117)</f>
        <v>8</v>
      </c>
      <c r="D117">
        <f>COUNT(F117:BF117)</f>
        <v>1</v>
      </c>
      <c r="E117" s="3">
        <f>AVERAGE(F117:BF117)</f>
        <v>8</v>
      </c>
      <c r="AI117">
        <v>8</v>
      </c>
      <c r="BG117" s="1" t="str">
        <f>A117</f>
        <v>Burge TR</v>
      </c>
    </row>
    <row r="118" spans="1:59" x14ac:dyDescent="0.2">
      <c r="A118" s="1" t="s">
        <v>203</v>
      </c>
      <c r="C118">
        <f>SUM(F118:BF118)</f>
        <v>8</v>
      </c>
      <c r="D118">
        <f>COUNT(F118:BF118)</f>
        <v>1</v>
      </c>
      <c r="E118" s="3">
        <f>AVERAGE(F118:BF118)</f>
        <v>8</v>
      </c>
      <c r="AH118">
        <v>8</v>
      </c>
      <c r="BG118" s="1" t="str">
        <f>A118</f>
        <v>Burrow MVM</v>
      </c>
    </row>
    <row r="119" spans="1:59" x14ac:dyDescent="0.2">
      <c r="A119" s="1" t="s">
        <v>53</v>
      </c>
      <c r="C119">
        <f>SUM(F119:BF119)</f>
        <v>8</v>
      </c>
      <c r="D119">
        <f>COUNT(F119:BF119)</f>
        <v>1</v>
      </c>
      <c r="E119" s="3">
        <f>AVERAGE(F119:BF119)</f>
        <v>8</v>
      </c>
      <c r="AT119">
        <v>8</v>
      </c>
      <c r="BG119" s="1" t="str">
        <f>A119</f>
        <v>Prichard RDC</v>
      </c>
    </row>
    <row r="120" spans="1:59" x14ac:dyDescent="0.2">
      <c r="A120" s="1" t="s">
        <v>253</v>
      </c>
      <c r="C120">
        <f>SUM(F120:BF120)</f>
        <v>8</v>
      </c>
      <c r="D120">
        <f>COUNT(F120:BF120)</f>
        <v>1</v>
      </c>
      <c r="E120" s="3">
        <f>AVERAGE(F120:BF120)</f>
        <v>8</v>
      </c>
      <c r="BB120">
        <v>8</v>
      </c>
      <c r="BG120" s="1" t="str">
        <f>A120</f>
        <v>Soutter JHJ</v>
      </c>
    </row>
    <row r="121" spans="1:59" x14ac:dyDescent="0.2">
      <c r="A121" s="1" t="s">
        <v>207</v>
      </c>
      <c r="C121">
        <f>SUM(F121:BF121)</f>
        <v>8</v>
      </c>
      <c r="D121">
        <f>COUNT(F121:BF121)</f>
        <v>1</v>
      </c>
      <c r="E121" s="3">
        <f>AVERAGE(F121:BF121)</f>
        <v>8</v>
      </c>
      <c r="X121">
        <v>8</v>
      </c>
      <c r="BG121" s="1" t="str">
        <f>A121</f>
        <v>Burnett R</v>
      </c>
    </row>
    <row r="122" spans="1:59" x14ac:dyDescent="0.2">
      <c r="A122" s="1" t="s">
        <v>293</v>
      </c>
      <c r="C122">
        <f>SUM(F122:BF122)</f>
        <v>8</v>
      </c>
      <c r="D122">
        <f>COUNT(F122:BF122)</f>
        <v>1</v>
      </c>
      <c r="E122" s="3">
        <f>AVERAGE(F122:BF122)</f>
        <v>8</v>
      </c>
      <c r="V122">
        <v>8</v>
      </c>
      <c r="BG122" s="1" t="str">
        <f>A122</f>
        <v>Carter GA</v>
      </c>
    </row>
    <row r="123" spans="1:59" x14ac:dyDescent="0.2">
      <c r="A123" s="1" t="s">
        <v>516</v>
      </c>
      <c r="C123">
        <f>SUM(F123:BF123)</f>
        <v>8</v>
      </c>
      <c r="D123">
        <f>COUNT(F123:BF123)</f>
        <v>1</v>
      </c>
      <c r="E123" s="3">
        <f>AVERAGE(F123:BF123)</f>
        <v>8</v>
      </c>
      <c r="U123">
        <v>8</v>
      </c>
      <c r="BG123" s="1" t="str">
        <f>A123</f>
        <v>Morrison C</v>
      </c>
    </row>
    <row r="124" spans="1:59" x14ac:dyDescent="0.2">
      <c r="A124" s="1" t="s">
        <v>756</v>
      </c>
      <c r="C124">
        <f>SUM(F124:BF124)</f>
        <v>8</v>
      </c>
      <c r="D124">
        <f>COUNT(F124:BF124)</f>
        <v>1</v>
      </c>
      <c r="E124" s="3">
        <f>AVERAGE(F124:BF124)</f>
        <v>8</v>
      </c>
      <c r="I124">
        <v>8</v>
      </c>
      <c r="BG124" s="1" t="str">
        <f>A124</f>
        <v>Bacon N</v>
      </c>
    </row>
    <row r="125" spans="1:59" x14ac:dyDescent="0.2">
      <c r="A125" s="1" t="s">
        <v>783</v>
      </c>
      <c r="C125">
        <f>SUM(F125:BF125)</f>
        <v>8</v>
      </c>
      <c r="D125">
        <f>COUNT(F125:BF125)</f>
        <v>1</v>
      </c>
      <c r="E125" s="3">
        <f>AVERAGE(F125:BF125)</f>
        <v>8</v>
      </c>
      <c r="G125">
        <v>8</v>
      </c>
      <c r="BG125" s="1" t="str">
        <f>A125</f>
        <v>Adams N</v>
      </c>
    </row>
    <row r="126" spans="1:59" x14ac:dyDescent="0.2">
      <c r="A126" s="1" t="s">
        <v>473</v>
      </c>
      <c r="C126">
        <f>SUM(F126:BF126)</f>
        <v>8</v>
      </c>
      <c r="D126">
        <f>COUNT(F126:BF126)</f>
        <v>1</v>
      </c>
      <c r="E126" s="3">
        <f>AVERAGE(F126:BF126)</f>
        <v>8</v>
      </c>
      <c r="G126">
        <v>8</v>
      </c>
      <c r="BG126" s="1" t="str">
        <f>A126</f>
        <v>Winn A</v>
      </c>
    </row>
    <row r="127" spans="1:59" x14ac:dyDescent="0.2">
      <c r="A127" s="1" t="s">
        <v>124</v>
      </c>
      <c r="C127">
        <f>SUM(F127:BF127)</f>
        <v>7</v>
      </c>
      <c r="D127">
        <f>COUNT(F127:BF127)</f>
        <v>1</v>
      </c>
      <c r="E127" s="3">
        <f>AVERAGE(F127:BF127)</f>
        <v>7</v>
      </c>
      <c r="BA127">
        <v>7</v>
      </c>
      <c r="BG127" s="1" t="str">
        <f>A127</f>
        <v>Croker DJ</v>
      </c>
    </row>
    <row r="128" spans="1:59" x14ac:dyDescent="0.2">
      <c r="A128" s="1" t="s">
        <v>558</v>
      </c>
      <c r="C128">
        <f>SUM(F128:BF128)</f>
        <v>7</v>
      </c>
      <c r="D128">
        <f>COUNT(F128:BF128)</f>
        <v>1</v>
      </c>
      <c r="E128" s="3">
        <f>AVERAGE(F128:BF128)</f>
        <v>7</v>
      </c>
      <c r="BA128">
        <v>7</v>
      </c>
      <c r="BG128" s="1" t="str">
        <f>A128</f>
        <v>Davren NJ</v>
      </c>
    </row>
    <row r="129" spans="1:59" x14ac:dyDescent="0.2">
      <c r="A129" s="1" t="s">
        <v>570</v>
      </c>
      <c r="C129">
        <f>SUM(F129:BF129)</f>
        <v>7</v>
      </c>
      <c r="D129">
        <f>COUNT(F129:BF129)</f>
        <v>1</v>
      </c>
      <c r="E129" s="3">
        <f>AVERAGE(F129:BF129)</f>
        <v>7</v>
      </c>
      <c r="AX129">
        <v>7</v>
      </c>
      <c r="BG129" s="1" t="str">
        <f>A129</f>
        <v>Johnson GV</v>
      </c>
    </row>
    <row r="130" spans="1:59" x14ac:dyDescent="0.2">
      <c r="A130" s="1" t="s">
        <v>433</v>
      </c>
      <c r="C130">
        <f>SUM(F130:BF130)</f>
        <v>7</v>
      </c>
      <c r="D130">
        <f>COUNT(F130:BF130)</f>
        <v>1</v>
      </c>
      <c r="E130" s="3">
        <f>AVERAGE(F130:BF130)</f>
        <v>7</v>
      </c>
      <c r="AJ130">
        <v>7</v>
      </c>
      <c r="BG130" s="1" t="str">
        <f>A130</f>
        <v>Linton AM</v>
      </c>
    </row>
    <row r="131" spans="1:59" x14ac:dyDescent="0.2">
      <c r="A131" s="1" t="s">
        <v>600</v>
      </c>
      <c r="C131">
        <f>SUM(F131:BF131)</f>
        <v>7</v>
      </c>
      <c r="D131">
        <f>COUNT(F131:BF131)</f>
        <v>1</v>
      </c>
      <c r="E131" s="3">
        <f>AVERAGE(F131:BF131)</f>
        <v>7</v>
      </c>
      <c r="AS131">
        <v>7</v>
      </c>
      <c r="BG131" s="1" t="str">
        <f>A131</f>
        <v>Macleod J Miss</v>
      </c>
    </row>
    <row r="132" spans="1:59" x14ac:dyDescent="0.2">
      <c r="A132" s="1" t="s">
        <v>138</v>
      </c>
      <c r="C132">
        <f>SUM(F132:BF132)</f>
        <v>7</v>
      </c>
      <c r="D132">
        <f>COUNT(F132:BF132)</f>
        <v>1</v>
      </c>
      <c r="E132" s="3">
        <f>AVERAGE(F132:BF132)</f>
        <v>7</v>
      </c>
      <c r="AC132">
        <v>7</v>
      </c>
      <c r="BG132" s="1" t="str">
        <f>A132</f>
        <v>Foulser DR</v>
      </c>
    </row>
    <row r="133" spans="1:59" x14ac:dyDescent="0.2">
      <c r="A133" s="1" t="s">
        <v>127</v>
      </c>
      <c r="C133">
        <f>SUM(F133:BF133)</f>
        <v>7</v>
      </c>
      <c r="D133">
        <f>COUNT(F133:BF133)</f>
        <v>1</v>
      </c>
      <c r="E133" s="3">
        <f>AVERAGE(F133:BF133)</f>
        <v>7</v>
      </c>
      <c r="AA133">
        <v>7</v>
      </c>
      <c r="BG133" s="1" t="str">
        <f>A133</f>
        <v>Daniels CJ</v>
      </c>
    </row>
    <row r="134" spans="1:59" x14ac:dyDescent="0.2">
      <c r="A134" s="1" t="s">
        <v>111</v>
      </c>
      <c r="C134">
        <f>SUM(F134:BF134)</f>
        <v>7</v>
      </c>
      <c r="D134">
        <f>COUNT(F134:BF134)</f>
        <v>2</v>
      </c>
      <c r="E134" s="3">
        <f>AVERAGE(F134:BF134)</f>
        <v>3.5</v>
      </c>
      <c r="AW134">
        <v>5</v>
      </c>
      <c r="AY134">
        <v>2</v>
      </c>
      <c r="BG134" s="1" t="str">
        <f>A134</f>
        <v>Butler LS</v>
      </c>
    </row>
    <row r="135" spans="1:59" x14ac:dyDescent="0.2">
      <c r="A135" s="1" t="s">
        <v>192</v>
      </c>
      <c r="C135">
        <f>SUM(F135:BF135)</f>
        <v>7</v>
      </c>
      <c r="D135">
        <f>COUNT(F135:BF135)</f>
        <v>2</v>
      </c>
      <c r="E135" s="3">
        <f>AVERAGE(F135:BF135)</f>
        <v>3.5</v>
      </c>
      <c r="AR135">
        <v>3</v>
      </c>
      <c r="AU135">
        <v>4</v>
      </c>
      <c r="BG135" s="1" t="str">
        <f>A135</f>
        <v>Walters JO</v>
      </c>
    </row>
    <row r="136" spans="1:59" x14ac:dyDescent="0.2">
      <c r="A136" s="1" t="s">
        <v>568</v>
      </c>
      <c r="C136">
        <f>SUM(F136:BF136)</f>
        <v>7</v>
      </c>
      <c r="D136">
        <f>COUNT(F136:BF136)</f>
        <v>1</v>
      </c>
      <c r="E136" s="3">
        <f>AVERAGE(F136:BF136)</f>
        <v>7</v>
      </c>
      <c r="P136">
        <v>7</v>
      </c>
      <c r="BG136" s="1" t="str">
        <f>A136</f>
        <v>Rowe RV Miss</v>
      </c>
    </row>
    <row r="137" spans="1:59" x14ac:dyDescent="0.2">
      <c r="A137" s="1" t="s">
        <v>582</v>
      </c>
      <c r="C137">
        <f>SUM(F137:BF137)</f>
        <v>7</v>
      </c>
      <c r="D137">
        <f>COUNT(F137:BF137)</f>
        <v>1</v>
      </c>
      <c r="E137" s="3">
        <f>AVERAGE(F137:BF137)</f>
        <v>7</v>
      </c>
      <c r="H137">
        <v>7</v>
      </c>
      <c r="BG137" s="1" t="str">
        <f>A137</f>
        <v>Polhill NK</v>
      </c>
    </row>
    <row r="138" spans="1:59" x14ac:dyDescent="0.2">
      <c r="A138" s="1" t="s">
        <v>536</v>
      </c>
      <c r="C138">
        <f>SUM(F138:BF138)</f>
        <v>7</v>
      </c>
      <c r="D138">
        <f>COUNT(F138:BF138)</f>
        <v>1</v>
      </c>
      <c r="E138" s="3">
        <f>AVERAGE(F138:BF138)</f>
        <v>7</v>
      </c>
      <c r="G138">
        <v>7</v>
      </c>
      <c r="BG138" s="1" t="str">
        <f>A138</f>
        <v>Killick A</v>
      </c>
    </row>
    <row r="139" spans="1:59" x14ac:dyDescent="0.2">
      <c r="A139" s="1" t="s">
        <v>571</v>
      </c>
      <c r="C139">
        <f>SUM(F139:BF139)</f>
        <v>6</v>
      </c>
      <c r="D139">
        <f>COUNT(F139:BF139)</f>
        <v>1</v>
      </c>
      <c r="E139" s="3">
        <f>AVERAGE(F139:BF139)</f>
        <v>6</v>
      </c>
      <c r="AZ139">
        <v>6</v>
      </c>
      <c r="BG139" s="1" t="str">
        <f>A139</f>
        <v>Alvey PL</v>
      </c>
    </row>
    <row r="140" spans="1:59" x14ac:dyDescent="0.2">
      <c r="A140" s="1" t="s">
        <v>102</v>
      </c>
      <c r="C140">
        <f>SUM(F140:BF140)</f>
        <v>6</v>
      </c>
      <c r="D140">
        <f>COUNT(F140:BF140)</f>
        <v>1</v>
      </c>
      <c r="E140" s="3">
        <f>AVERAGE(F140:BF140)</f>
        <v>6</v>
      </c>
      <c r="AT140">
        <v>6</v>
      </c>
      <c r="BG140" s="1" t="str">
        <f>A140</f>
        <v>Berry A</v>
      </c>
    </row>
    <row r="141" spans="1:59" x14ac:dyDescent="0.2">
      <c r="A141" s="1" t="s">
        <v>103</v>
      </c>
      <c r="C141">
        <f>SUM(F141:BF141)</f>
        <v>6</v>
      </c>
      <c r="D141">
        <f>COUNT(F141:BF141)</f>
        <v>1</v>
      </c>
      <c r="E141" s="3">
        <f>AVERAGE(F141:BF141)</f>
        <v>6</v>
      </c>
      <c r="BC141">
        <v>6</v>
      </c>
      <c r="BG141" s="1" t="str">
        <f>A141</f>
        <v>Borrett G</v>
      </c>
    </row>
    <row r="142" spans="1:59" x14ac:dyDescent="0.2">
      <c r="A142" s="1" t="s">
        <v>106</v>
      </c>
      <c r="C142">
        <f>SUM(F142:BF142)</f>
        <v>6</v>
      </c>
      <c r="D142">
        <f>COUNT(F142:BF142)</f>
        <v>1</v>
      </c>
      <c r="E142" s="3">
        <f>AVERAGE(F142:BF142)</f>
        <v>6</v>
      </c>
      <c r="AI142">
        <v>6</v>
      </c>
      <c r="BG142" s="1" t="str">
        <f>A142</f>
        <v>Brown RJ</v>
      </c>
    </row>
    <row r="143" spans="1:59" x14ac:dyDescent="0.2">
      <c r="A143" s="1" t="s">
        <v>115</v>
      </c>
      <c r="C143">
        <f>SUM(F143:BF143)</f>
        <v>6</v>
      </c>
      <c r="D143">
        <f>COUNT(F143:BF143)</f>
        <v>1</v>
      </c>
      <c r="E143" s="3">
        <f>AVERAGE(F143:BF143)</f>
        <v>6</v>
      </c>
      <c r="AR143">
        <v>6</v>
      </c>
      <c r="BG143" s="1" t="str">
        <f>A143</f>
        <v>Clarke CD</v>
      </c>
    </row>
    <row r="144" spans="1:59" x14ac:dyDescent="0.2">
      <c r="A144" s="1" t="s">
        <v>559</v>
      </c>
      <c r="C144">
        <f>SUM(F144:BF144)</f>
        <v>6</v>
      </c>
      <c r="D144">
        <f>COUNT(F144:BF144)</f>
        <v>1</v>
      </c>
      <c r="E144" s="3">
        <f>AVERAGE(F144:BF144)</f>
        <v>6</v>
      </c>
      <c r="AQ144">
        <v>6</v>
      </c>
      <c r="BG144" s="1" t="str">
        <f>A144</f>
        <v>Collighan RJ</v>
      </c>
    </row>
    <row r="145" spans="1:59" x14ac:dyDescent="0.2">
      <c r="A145" s="1" t="s">
        <v>149</v>
      </c>
      <c r="C145">
        <f>SUM(F145:BF145)</f>
        <v>6</v>
      </c>
      <c r="D145">
        <f>COUNT(F145:BF145)</f>
        <v>1</v>
      </c>
      <c r="E145" s="3">
        <f>AVERAGE(F145:BF145)</f>
        <v>6</v>
      </c>
      <c r="AR145">
        <v>6</v>
      </c>
      <c r="BG145" s="1" t="str">
        <f>A145</f>
        <v>Gunasekera DL</v>
      </c>
    </row>
    <row r="146" spans="1:59" x14ac:dyDescent="0.2">
      <c r="A146" s="1" t="s">
        <v>80</v>
      </c>
      <c r="C146">
        <f>SUM(F146:BF146)</f>
        <v>6</v>
      </c>
      <c r="D146">
        <f>COUNT(F146:BF146)</f>
        <v>1</v>
      </c>
      <c r="E146" s="3">
        <f>AVERAGE(F146:BF146)</f>
        <v>6</v>
      </c>
      <c r="BB146">
        <v>6</v>
      </c>
      <c r="BG146" s="1" t="str">
        <f>A146</f>
        <v>Keen BA</v>
      </c>
    </row>
    <row r="147" spans="1:59" x14ac:dyDescent="0.2">
      <c r="A147" s="1" t="s">
        <v>159</v>
      </c>
      <c r="C147">
        <f>SUM(F147:BF147)</f>
        <v>6</v>
      </c>
      <c r="D147">
        <f>COUNT(F147:BF147)</f>
        <v>1</v>
      </c>
      <c r="E147" s="3">
        <f>AVERAGE(F147:BF147)</f>
        <v>6</v>
      </c>
      <c r="AM147">
        <v>6</v>
      </c>
      <c r="BG147" s="1" t="str">
        <f>A147</f>
        <v>Llewellyn-Williams MJ</v>
      </c>
    </row>
    <row r="148" spans="1:59" x14ac:dyDescent="0.2">
      <c r="A148" s="1" t="s">
        <v>76</v>
      </c>
      <c r="C148">
        <f>SUM(F148:BF148)</f>
        <v>6</v>
      </c>
      <c r="D148">
        <f>COUNT(F148:BF148)</f>
        <v>1</v>
      </c>
      <c r="E148" s="3">
        <f>AVERAGE(F148:BF148)</f>
        <v>6</v>
      </c>
      <c r="AS148">
        <v>6</v>
      </c>
      <c r="BG148" s="1" t="str">
        <f>A148</f>
        <v>Mann JR</v>
      </c>
    </row>
    <row r="149" spans="1:59" x14ac:dyDescent="0.2">
      <c r="A149" s="1" t="s">
        <v>74</v>
      </c>
      <c r="C149">
        <f>SUM(F149:BF149)</f>
        <v>6</v>
      </c>
      <c r="D149">
        <f>COUNT(F149:BF149)</f>
        <v>1</v>
      </c>
      <c r="E149" s="3">
        <f>AVERAGE(F149:BF149)</f>
        <v>6</v>
      </c>
      <c r="AQ149">
        <v>6</v>
      </c>
      <c r="BG149" s="1" t="str">
        <f>A149</f>
        <v>Maugham DB</v>
      </c>
    </row>
    <row r="150" spans="1:59" x14ac:dyDescent="0.2">
      <c r="A150" s="1" t="s">
        <v>375</v>
      </c>
      <c r="C150">
        <f>SUM(F150:BF150)</f>
        <v>6</v>
      </c>
      <c r="D150">
        <f>COUNT(F150:BF150)</f>
        <v>1</v>
      </c>
      <c r="E150" s="3">
        <f>AVERAGE(F150:BF150)</f>
        <v>6</v>
      </c>
      <c r="BA150">
        <v>6</v>
      </c>
      <c r="BG150" s="1" t="str">
        <f>A150</f>
        <v>Phillips JGC</v>
      </c>
    </row>
    <row r="151" spans="1:59" x14ac:dyDescent="0.2">
      <c r="A151" s="1" t="s">
        <v>35</v>
      </c>
      <c r="C151">
        <f>SUM(F151:BF151)</f>
        <v>6</v>
      </c>
      <c r="D151">
        <f>COUNT(F151:BF151)</f>
        <v>1</v>
      </c>
      <c r="E151" s="3">
        <f>AVERAGE(F151:BF151)</f>
        <v>6</v>
      </c>
      <c r="BF151">
        <v>6</v>
      </c>
      <c r="BG151" s="1" t="str">
        <f>A151</f>
        <v>Prichard CHL</v>
      </c>
    </row>
    <row r="152" spans="1:59" x14ac:dyDescent="0.2">
      <c r="A152" s="1" t="s">
        <v>534</v>
      </c>
      <c r="C152">
        <f>SUM(F152:BF152)</f>
        <v>6</v>
      </c>
      <c r="D152">
        <f>COUNT(F152:BF152)</f>
        <v>1</v>
      </c>
      <c r="E152" s="3">
        <f>AVERAGE(F152:BF152)</f>
        <v>6</v>
      </c>
      <c r="BC152">
        <v>6</v>
      </c>
      <c r="BG152" s="1" t="str">
        <f>A152</f>
        <v>Russell DC</v>
      </c>
    </row>
    <row r="153" spans="1:59" x14ac:dyDescent="0.2">
      <c r="A153" s="1" t="s">
        <v>33</v>
      </c>
      <c r="C153">
        <f>SUM(F153:BF153)</f>
        <v>6</v>
      </c>
      <c r="D153">
        <f>COUNT(F153:BF153)</f>
        <v>1</v>
      </c>
      <c r="E153" s="3">
        <f>AVERAGE(F153:BF153)</f>
        <v>6</v>
      </c>
      <c r="AP153">
        <v>6</v>
      </c>
      <c r="BG153" s="1" t="str">
        <f>A153</f>
        <v>Wiggins DCD</v>
      </c>
    </row>
    <row r="154" spans="1:59" x14ac:dyDescent="0.2">
      <c r="A154" s="1" t="s">
        <v>267</v>
      </c>
      <c r="C154">
        <f>SUM(F154:BF154)</f>
        <v>6</v>
      </c>
      <c r="D154">
        <f>COUNT(F154:BF154)</f>
        <v>1</v>
      </c>
      <c r="E154" s="3">
        <f>AVERAGE(F154:BF154)</f>
        <v>6</v>
      </c>
      <c r="AV154">
        <v>6</v>
      </c>
      <c r="BG154" s="1" t="str">
        <f>A154</f>
        <v>Wiggins S Mrs</v>
      </c>
    </row>
    <row r="155" spans="1:59" x14ac:dyDescent="0.2">
      <c r="A155" s="1" t="s">
        <v>554</v>
      </c>
      <c r="C155">
        <f>SUM(F155:BF155)</f>
        <v>6</v>
      </c>
      <c r="D155">
        <f>COUNT(F155:BF155)</f>
        <v>2</v>
      </c>
      <c r="E155" s="3">
        <f>AVERAGE(F155:BF155)</f>
        <v>3</v>
      </c>
      <c r="BE155">
        <v>3</v>
      </c>
      <c r="BF155">
        <v>3</v>
      </c>
      <c r="BG155" s="1" t="str">
        <f>A155</f>
        <v>Prichard EA Mrs</v>
      </c>
    </row>
    <row r="156" spans="1:59" x14ac:dyDescent="0.2">
      <c r="A156" s="1" t="s">
        <v>497</v>
      </c>
      <c r="C156">
        <f>SUM(F156:BF156)</f>
        <v>6</v>
      </c>
      <c r="D156">
        <f>COUNT(F156:BF156)</f>
        <v>1</v>
      </c>
      <c r="E156" s="3">
        <f>AVERAGE(F156:BF156)</f>
        <v>6</v>
      </c>
      <c r="L156">
        <v>6</v>
      </c>
      <c r="BG156" s="1" t="str">
        <f>A156</f>
        <v>Waterman R</v>
      </c>
    </row>
    <row r="157" spans="1:59" x14ac:dyDescent="0.2">
      <c r="A157" s="1" t="s">
        <v>269</v>
      </c>
      <c r="C157">
        <f>SUM(F157:BF157)</f>
        <v>5</v>
      </c>
      <c r="D157">
        <f>COUNT(F157:BF157)</f>
        <v>1</v>
      </c>
      <c r="E157" s="3">
        <f>AVERAGE(F157:BF157)</f>
        <v>5</v>
      </c>
      <c r="AM157">
        <v>5</v>
      </c>
      <c r="BG157" s="1" t="str">
        <f>A157</f>
        <v>Darby PA</v>
      </c>
    </row>
    <row r="158" spans="1:59" x14ac:dyDescent="0.2">
      <c r="A158" s="1" t="s">
        <v>146</v>
      </c>
      <c r="C158">
        <f>SUM(F158:BF158)</f>
        <v>5</v>
      </c>
      <c r="D158">
        <f>COUNT(F158:BF158)</f>
        <v>1</v>
      </c>
      <c r="E158" s="3">
        <f>AVERAGE(F158:BF158)</f>
        <v>5</v>
      </c>
      <c r="AS158">
        <v>5</v>
      </c>
      <c r="BG158" s="1" t="str">
        <f>A158</f>
        <v>Greenwood JD</v>
      </c>
    </row>
    <row r="159" spans="1:59" x14ac:dyDescent="0.2">
      <c r="A159" s="1" t="s">
        <v>369</v>
      </c>
      <c r="C159">
        <f>SUM(F159:BF159)</f>
        <v>5</v>
      </c>
      <c r="D159">
        <f>COUNT(F159:BF159)</f>
        <v>1</v>
      </c>
      <c r="E159" s="3">
        <f>AVERAGE(F159:BF159)</f>
        <v>5</v>
      </c>
      <c r="AV159">
        <v>5</v>
      </c>
      <c r="BG159" s="1" t="str">
        <f>A159</f>
        <v>Haste TJ</v>
      </c>
    </row>
    <row r="160" spans="1:59" x14ac:dyDescent="0.2">
      <c r="A160" s="1" t="s">
        <v>165</v>
      </c>
      <c r="C160">
        <f>SUM(F160:BF160)</f>
        <v>5</v>
      </c>
      <c r="D160">
        <f>COUNT(F160:BF160)</f>
        <v>1</v>
      </c>
      <c r="E160" s="3">
        <f>AVERAGE(F160:BF160)</f>
        <v>5</v>
      </c>
      <c r="BD160">
        <v>5</v>
      </c>
      <c r="BG160" s="1" t="str">
        <f>A160</f>
        <v>Moorcraft DH</v>
      </c>
    </row>
    <row r="161" spans="1:59" x14ac:dyDescent="0.2">
      <c r="A161" s="1" t="s">
        <v>573</v>
      </c>
      <c r="C161">
        <f>SUM(F161:BF161)</f>
        <v>5</v>
      </c>
      <c r="D161">
        <f>COUNT(F161:BF161)</f>
        <v>1</v>
      </c>
      <c r="E161" s="3">
        <f>AVERAGE(F161:BF161)</f>
        <v>5</v>
      </c>
      <c r="BC161">
        <v>5</v>
      </c>
      <c r="BG161" s="1" t="str">
        <f>A161</f>
        <v>Pountney CG</v>
      </c>
    </row>
    <row r="162" spans="1:59" x14ac:dyDescent="0.2">
      <c r="A162" s="1" t="s">
        <v>180</v>
      </c>
      <c r="C162">
        <f>SUM(F162:BF162)</f>
        <v>5</v>
      </c>
      <c r="D162">
        <f>COUNT(F162:BF162)</f>
        <v>1</v>
      </c>
      <c r="E162" s="3">
        <f>AVERAGE(F162:BF162)</f>
        <v>5</v>
      </c>
      <c r="AN162">
        <v>5</v>
      </c>
      <c r="BG162" s="1" t="str">
        <f>A162</f>
        <v>Storey BJ</v>
      </c>
    </row>
    <row r="163" spans="1:59" x14ac:dyDescent="0.2">
      <c r="A163" s="1" t="s">
        <v>572</v>
      </c>
      <c r="C163">
        <f>SUM(F163:BF163)</f>
        <v>5</v>
      </c>
      <c r="D163">
        <f>COUNT(F163:BF163)</f>
        <v>1</v>
      </c>
      <c r="E163" s="3">
        <f>AVERAGE(F163:BF163)</f>
        <v>5</v>
      </c>
      <c r="AD163">
        <v>5</v>
      </c>
      <c r="BG163" s="1" t="str">
        <f>A163</f>
        <v>Curry GE Miss</v>
      </c>
    </row>
    <row r="164" spans="1:59" x14ac:dyDescent="0.2">
      <c r="A164" s="1" t="s">
        <v>219</v>
      </c>
      <c r="C164">
        <f>SUM(F164:BF164)</f>
        <v>5</v>
      </c>
      <c r="D164">
        <f>COUNT(F164:BF164)</f>
        <v>1</v>
      </c>
      <c r="E164" s="3">
        <f>AVERAGE(F164:BF164)</f>
        <v>5</v>
      </c>
      <c r="U164">
        <v>5</v>
      </c>
      <c r="BG164" s="1" t="str">
        <f>A164</f>
        <v>Field SJ</v>
      </c>
    </row>
    <row r="165" spans="1:59" x14ac:dyDescent="0.2">
      <c r="A165" s="1" t="s">
        <v>215</v>
      </c>
      <c r="C165">
        <f>SUM(F165:BF165)</f>
        <v>5</v>
      </c>
      <c r="D165">
        <f>COUNT(F165:BF165)</f>
        <v>1</v>
      </c>
      <c r="E165" s="3">
        <f>AVERAGE(F165:BF165)</f>
        <v>5</v>
      </c>
      <c r="T165">
        <v>5</v>
      </c>
      <c r="BG165" s="1" t="str">
        <f>A165</f>
        <v>Griffiths RF</v>
      </c>
    </row>
    <row r="166" spans="1:59" x14ac:dyDescent="0.2">
      <c r="A166" s="1" t="s">
        <v>761</v>
      </c>
      <c r="C166">
        <f>SUM(F166:BF166)</f>
        <v>5</v>
      </c>
      <c r="D166">
        <f>COUNT(F166:BF166)</f>
        <v>1</v>
      </c>
      <c r="E166" s="3">
        <f>AVERAGE(F166:BF166)</f>
        <v>5</v>
      </c>
      <c r="J166">
        <v>5</v>
      </c>
      <c r="BG166" s="1" t="str">
        <f>A166</f>
        <v>Wade A</v>
      </c>
    </row>
    <row r="167" spans="1:59" x14ac:dyDescent="0.2">
      <c r="A167" s="1" t="s">
        <v>792</v>
      </c>
      <c r="C167">
        <f>SUM(F167:BF167)</f>
        <v>5</v>
      </c>
      <c r="D167">
        <f>COUNT(F167:BF167)</f>
        <v>1</v>
      </c>
      <c r="E167" s="3">
        <f>AVERAGE(F167:BF167)</f>
        <v>5</v>
      </c>
      <c r="G167">
        <v>5</v>
      </c>
      <c r="BG167" s="1" t="str">
        <f>A167</f>
        <v>Cuthbert S</v>
      </c>
    </row>
    <row r="168" spans="1:59" x14ac:dyDescent="0.2">
      <c r="A168" s="1" t="s">
        <v>575</v>
      </c>
      <c r="C168">
        <f>SUM(F168:BF168)</f>
        <v>4</v>
      </c>
      <c r="D168">
        <f>COUNT(F168:BF168)</f>
        <v>1</v>
      </c>
      <c r="E168" s="3">
        <f>AVERAGE(F168:BF168)</f>
        <v>4</v>
      </c>
      <c r="AT168">
        <v>4</v>
      </c>
      <c r="BG168" s="1" t="str">
        <f>A168</f>
        <v>Bennet AJ</v>
      </c>
    </row>
    <row r="169" spans="1:59" x14ac:dyDescent="0.2">
      <c r="A169" s="1" t="s">
        <v>130</v>
      </c>
      <c r="C169">
        <f>SUM(F169:BF169)</f>
        <v>4</v>
      </c>
      <c r="D169">
        <f>COUNT(F169:BF169)</f>
        <v>1</v>
      </c>
      <c r="E169" s="3">
        <f>AVERAGE(F169:BF169)</f>
        <v>4</v>
      </c>
      <c r="AV169">
        <v>4</v>
      </c>
      <c r="BG169" s="1" t="str">
        <f>A169</f>
        <v>Death PJ</v>
      </c>
    </row>
    <row r="170" spans="1:59" x14ac:dyDescent="0.2">
      <c r="A170" s="1" t="s">
        <v>244</v>
      </c>
      <c r="C170">
        <f>SUM(F170:BF170)</f>
        <v>4</v>
      </c>
      <c r="D170">
        <f>COUNT(F170:BF170)</f>
        <v>1</v>
      </c>
      <c r="E170" s="3">
        <f>AVERAGE(F170:BF170)</f>
        <v>4</v>
      </c>
      <c r="BC170">
        <v>4</v>
      </c>
      <c r="BG170" s="1" t="str">
        <f>A170</f>
        <v>Hallett PD</v>
      </c>
    </row>
    <row r="171" spans="1:59" x14ac:dyDescent="0.2">
      <c r="A171" s="1" t="s">
        <v>46</v>
      </c>
      <c r="C171">
        <f>SUM(F171:BF171)</f>
        <v>4</v>
      </c>
      <c r="D171">
        <f>COUNT(F171:BF171)</f>
        <v>1</v>
      </c>
      <c r="E171" s="3">
        <f>AVERAGE(F171:BF171)</f>
        <v>4</v>
      </c>
      <c r="AN171">
        <v>4</v>
      </c>
      <c r="BG171" s="1" t="str">
        <f>A171</f>
        <v>Ransom RW</v>
      </c>
    </row>
    <row r="172" spans="1:59" x14ac:dyDescent="0.2">
      <c r="A172" s="1" t="s">
        <v>333</v>
      </c>
      <c r="C172">
        <f>SUM(F172:BF172)</f>
        <v>4</v>
      </c>
      <c r="D172">
        <f>COUNT(F172:BF172)</f>
        <v>1</v>
      </c>
      <c r="E172" s="3">
        <f>AVERAGE(F172:BF172)</f>
        <v>4</v>
      </c>
      <c r="BE172">
        <v>4</v>
      </c>
      <c r="BG172" s="1" t="str">
        <f>A172</f>
        <v>Sessions KMO Miss</v>
      </c>
    </row>
    <row r="173" spans="1:59" x14ac:dyDescent="0.2">
      <c r="A173" s="1" t="s">
        <v>195</v>
      </c>
      <c r="C173">
        <f>SUM(F173:BF173)</f>
        <v>4</v>
      </c>
      <c r="D173">
        <f>COUNT(F173:BF173)</f>
        <v>1</v>
      </c>
      <c r="E173" s="3">
        <f>AVERAGE(F173:BF173)</f>
        <v>4</v>
      </c>
      <c r="BD173">
        <v>4</v>
      </c>
      <c r="BG173" s="1" t="str">
        <f>A173</f>
        <v>Weitz BGF</v>
      </c>
    </row>
    <row r="174" spans="1:59" x14ac:dyDescent="0.2">
      <c r="A174" s="1" t="s">
        <v>576</v>
      </c>
      <c r="C174">
        <f>SUM(F174:BF174)</f>
        <v>4</v>
      </c>
      <c r="D174">
        <f>COUNT(F174:BF174)</f>
        <v>1</v>
      </c>
      <c r="E174" s="3">
        <f>AVERAGE(F174:BF174)</f>
        <v>4</v>
      </c>
      <c r="X174">
        <v>4</v>
      </c>
      <c r="BG174" s="1" t="str">
        <f>A174</f>
        <v>Tuttiett JE</v>
      </c>
    </row>
    <row r="175" spans="1:59" x14ac:dyDescent="0.2">
      <c r="A175" s="1" t="s">
        <v>288</v>
      </c>
      <c r="C175">
        <f>SUM(F175:BF175)</f>
        <v>4</v>
      </c>
      <c r="D175">
        <f>COUNT(F175:BF175)</f>
        <v>1</v>
      </c>
      <c r="E175" s="3">
        <f>AVERAGE(F175:BF175)</f>
        <v>4</v>
      </c>
      <c r="W175">
        <v>4</v>
      </c>
      <c r="BG175" s="1" t="str">
        <f>A175</f>
        <v>Bradforth L Miss</v>
      </c>
    </row>
    <row r="176" spans="1:59" x14ac:dyDescent="0.2">
      <c r="A176" s="1" t="s">
        <v>204</v>
      </c>
      <c r="C176">
        <f>SUM(F176:BF176)</f>
        <v>4</v>
      </c>
      <c r="D176">
        <f>COUNT(F176:BF176)</f>
        <v>1</v>
      </c>
      <c r="E176" s="3">
        <f>AVERAGE(F176:BF176)</f>
        <v>4</v>
      </c>
      <c r="W176">
        <v>4</v>
      </c>
      <c r="BG176" s="1" t="str">
        <f>A176</f>
        <v>Butler N</v>
      </c>
    </row>
    <row r="177" spans="1:59" x14ac:dyDescent="0.2">
      <c r="A177" s="1" t="s">
        <v>248</v>
      </c>
      <c r="C177">
        <f>SUM(F177:BF177)</f>
        <v>4</v>
      </c>
      <c r="D177">
        <f>COUNT(F177:BF177)</f>
        <v>1</v>
      </c>
      <c r="E177" s="3">
        <f>AVERAGE(F177:BF177)</f>
        <v>4</v>
      </c>
      <c r="M177">
        <v>4</v>
      </c>
      <c r="BG177" s="1" t="str">
        <f>A177</f>
        <v>Morrow NW</v>
      </c>
    </row>
    <row r="178" spans="1:59" x14ac:dyDescent="0.2">
      <c r="A178" s="1" t="s">
        <v>143</v>
      </c>
      <c r="C178">
        <f>SUM(F178:BF178)</f>
        <v>3</v>
      </c>
      <c r="D178">
        <f>COUNT(F178:BF178)</f>
        <v>1</v>
      </c>
      <c r="E178" s="3">
        <f>AVERAGE(F178:BF178)</f>
        <v>3</v>
      </c>
      <c r="BE178">
        <v>3</v>
      </c>
      <c r="BG178" s="1" t="str">
        <f>A178</f>
        <v>Gladstone WE</v>
      </c>
    </row>
    <row r="179" spans="1:59" x14ac:dyDescent="0.2">
      <c r="A179" s="1" t="s">
        <v>163</v>
      </c>
      <c r="C179">
        <f>SUM(F179:BF179)</f>
        <v>3</v>
      </c>
      <c r="D179">
        <f>COUNT(F179:BF179)</f>
        <v>1</v>
      </c>
      <c r="E179" s="3">
        <f>AVERAGE(F179:BF179)</f>
        <v>3</v>
      </c>
      <c r="BF179">
        <v>3</v>
      </c>
      <c r="BG179" s="1" t="str">
        <f>A179</f>
        <v>Meachem JB</v>
      </c>
    </row>
    <row r="180" spans="1:59" x14ac:dyDescent="0.2">
      <c r="A180" s="1" t="s">
        <v>50</v>
      </c>
      <c r="C180">
        <f>SUM(F180:BF180)</f>
        <v>3</v>
      </c>
      <c r="D180">
        <f>COUNT(F180:BF180)</f>
        <v>1</v>
      </c>
      <c r="E180" s="3">
        <f>AVERAGE(F180:BF180)</f>
        <v>3</v>
      </c>
      <c r="AR180">
        <v>3</v>
      </c>
      <c r="BG180" s="1" t="str">
        <f>A180</f>
        <v>Rose J</v>
      </c>
    </row>
    <row r="181" spans="1:59" x14ac:dyDescent="0.2">
      <c r="A181" s="1" t="s">
        <v>577</v>
      </c>
      <c r="C181">
        <f>SUM(F181:BF181)</f>
        <v>3</v>
      </c>
      <c r="D181">
        <f>COUNT(F181:BF181)</f>
        <v>1</v>
      </c>
      <c r="E181" s="3">
        <f>AVERAGE(F181:BF181)</f>
        <v>3</v>
      </c>
      <c r="M181">
        <v>3</v>
      </c>
      <c r="BG181" s="1" t="str">
        <f>A181</f>
        <v>Marsh DR</v>
      </c>
    </row>
    <row r="182" spans="1:59" x14ac:dyDescent="0.2">
      <c r="A182" s="1" t="s">
        <v>518</v>
      </c>
      <c r="C182">
        <f>SUM(F182:BF182)</f>
        <v>2</v>
      </c>
      <c r="D182">
        <f>COUNT(F182:BF182)</f>
        <v>1</v>
      </c>
      <c r="E182" s="3">
        <f>AVERAGE(F182:BF182)</f>
        <v>2</v>
      </c>
      <c r="S182">
        <v>2</v>
      </c>
      <c r="BG182" s="1" t="str">
        <f>A182</f>
        <v>Parkinson IC</v>
      </c>
    </row>
    <row r="183" spans="1:59" x14ac:dyDescent="0.2">
      <c r="A183" s="1" t="s">
        <v>92</v>
      </c>
      <c r="C183">
        <f>SUM(F183:BF183)</f>
        <v>2</v>
      </c>
      <c r="D183">
        <f>COUNT(F183:BF183)</f>
        <v>1</v>
      </c>
      <c r="E183" s="3">
        <f>AVERAGE(F183:BF183)</f>
        <v>2</v>
      </c>
      <c r="BE183">
        <v>2</v>
      </c>
      <c r="BG183" s="1" t="str">
        <f>A183</f>
        <v>Hopewell CG</v>
      </c>
    </row>
    <row r="184" spans="1:59" x14ac:dyDescent="0.2">
      <c r="A184" s="1" t="s">
        <v>176</v>
      </c>
      <c r="C184">
        <f>SUM(F184:BF184)</f>
        <v>2</v>
      </c>
      <c r="D184">
        <f>COUNT(F184:BF184)</f>
        <v>1</v>
      </c>
      <c r="E184" s="3">
        <f>AVERAGE(F184:BF184)</f>
        <v>2</v>
      </c>
      <c r="BE184">
        <v>2</v>
      </c>
      <c r="BG184" s="1" t="str">
        <f>A184</f>
        <v>Sloane CR</v>
      </c>
    </row>
    <row r="185" spans="1:59" x14ac:dyDescent="0.2">
      <c r="A185" s="1" t="s">
        <v>14</v>
      </c>
      <c r="C185">
        <f>SUM(F185:BF185)</f>
        <v>1</v>
      </c>
      <c r="D185">
        <f>COUNT(F185:BF185)</f>
        <v>1</v>
      </c>
      <c r="E185" s="3">
        <f>AVERAGE(F185:BF185)</f>
        <v>1</v>
      </c>
      <c r="BE185">
        <v>1</v>
      </c>
      <c r="BG185" s="1" t="str">
        <f>A185</f>
        <v>Solomon JRG</v>
      </c>
    </row>
    <row r="186" spans="1:59" x14ac:dyDescent="0.2">
      <c r="A186" s="1" t="s">
        <v>579</v>
      </c>
      <c r="C186">
        <f>SUM(F186:BF186)</f>
        <v>1</v>
      </c>
      <c r="D186">
        <f>COUNT(F186:BF186)</f>
        <v>1</v>
      </c>
      <c r="E186" s="3">
        <f>AVERAGE(F186:BF186)</f>
        <v>1</v>
      </c>
      <c r="L186">
        <v>1</v>
      </c>
      <c r="BG186" s="1" t="str">
        <f>A186</f>
        <v>Allim RM</v>
      </c>
    </row>
    <row r="187" spans="1:59" x14ac:dyDescent="0.2">
      <c r="A187" s="1" t="s">
        <v>793</v>
      </c>
      <c r="C187">
        <f>SUM(F187:BF187)</f>
        <v>1</v>
      </c>
      <c r="D187">
        <f>COUNT(F187:BF187)</f>
        <v>1</v>
      </c>
      <c r="E187" s="3">
        <f>AVERAGE(F187:BF187)</f>
        <v>1</v>
      </c>
      <c r="G187">
        <v>1</v>
      </c>
      <c r="BG187" s="1" t="str">
        <f>A187</f>
        <v>Essler RD</v>
      </c>
    </row>
    <row r="188" spans="1:59" x14ac:dyDescent="0.2">
      <c r="A188" s="1" t="s">
        <v>541</v>
      </c>
      <c r="C188">
        <f>SUM(F188:BF188)</f>
        <v>0</v>
      </c>
      <c r="D188">
        <f>COUNT(F188:BF188)</f>
        <v>1</v>
      </c>
      <c r="E188" s="3">
        <f>AVERAGE(F188:BF188)</f>
        <v>0</v>
      </c>
      <c r="H188">
        <v>0</v>
      </c>
      <c r="BG188" s="1" t="str">
        <f>A188</f>
        <v>Warhurst D</v>
      </c>
    </row>
    <row r="189" spans="1:59" x14ac:dyDescent="0.2">
      <c r="A189" s="1" t="s">
        <v>65</v>
      </c>
      <c r="C189">
        <f>SUM(F189:BF189)</f>
        <v>0</v>
      </c>
      <c r="D189">
        <f>COUNT(F189:BF189)</f>
        <v>1</v>
      </c>
      <c r="E189" s="3">
        <f>AVERAGE(F189:BF189)</f>
        <v>0</v>
      </c>
      <c r="AZ189">
        <v>0</v>
      </c>
      <c r="BG189" s="1" t="str">
        <f>A189</f>
        <v>O'Brien LE</v>
      </c>
    </row>
    <row r="190" spans="1:59" x14ac:dyDescent="0.2">
      <c r="A190" s="1" t="s">
        <v>191</v>
      </c>
      <c r="C190">
        <f>SUM(F190:BF190)</f>
        <v>0</v>
      </c>
      <c r="D190">
        <f>COUNT(F190:BF190)</f>
        <v>1</v>
      </c>
      <c r="E190" s="3">
        <f>AVERAGE(F190:BF190)</f>
        <v>0</v>
      </c>
      <c r="AL190">
        <v>0</v>
      </c>
      <c r="BG190" s="1" t="str">
        <f>A190</f>
        <v>Wallis RE</v>
      </c>
    </row>
  </sheetData>
  <sortState xmlns:xlrd2="http://schemas.microsoft.com/office/spreadsheetml/2017/richdata2" ref="A6:BG190">
    <sortCondition descending="1" ref="C6:C190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72"/>
  <sheetViews>
    <sheetView topLeftCell="A49" workbookViewId="0">
      <selection activeCell="Q75" sqref="Q75"/>
    </sheetView>
  </sheetViews>
  <sheetFormatPr defaultRowHeight="12.75" x14ac:dyDescent="0.2"/>
  <cols>
    <col min="1" max="1" width="17" style="1" customWidth="1"/>
    <col min="2" max="2" width="4" customWidth="1"/>
    <col min="3" max="3" width="5.5703125" customWidth="1"/>
    <col min="4" max="4" width="5.7109375" customWidth="1"/>
    <col min="5" max="5" width="5.42578125" customWidth="1"/>
    <col min="6" max="6" width="3.5703125" customWidth="1"/>
    <col min="7" max="24" width="3" bestFit="1" customWidth="1"/>
  </cols>
  <sheetData>
    <row r="1" spans="1:24" s="1" customFormat="1" x14ac:dyDescent="0.2">
      <c r="B1" s="5" t="s">
        <v>0</v>
      </c>
      <c r="C1" s="5" t="s">
        <v>1</v>
      </c>
      <c r="D1" s="5" t="s">
        <v>2</v>
      </c>
      <c r="E1" s="9" t="s">
        <v>3</v>
      </c>
      <c r="G1" s="1">
        <v>72</v>
      </c>
      <c r="H1" s="1">
        <v>71</v>
      </c>
      <c r="I1" s="1">
        <v>70</v>
      </c>
      <c r="J1" s="1">
        <v>69</v>
      </c>
      <c r="K1" s="1">
        <v>68</v>
      </c>
      <c r="L1" s="1">
        <v>67</v>
      </c>
      <c r="M1" s="1">
        <v>66</v>
      </c>
      <c r="N1" s="1">
        <v>65</v>
      </c>
      <c r="O1" s="1">
        <v>64</v>
      </c>
      <c r="P1" s="1">
        <v>63</v>
      </c>
      <c r="Q1" s="1">
        <v>62</v>
      </c>
      <c r="R1" s="1">
        <v>61</v>
      </c>
      <c r="S1" s="1">
        <v>60</v>
      </c>
      <c r="T1" s="1">
        <v>59</v>
      </c>
      <c r="U1" s="1">
        <v>58</v>
      </c>
      <c r="V1" s="1">
        <v>57</v>
      </c>
      <c r="W1" s="1">
        <v>56</v>
      </c>
      <c r="X1" s="1">
        <v>55</v>
      </c>
    </row>
    <row r="2" spans="1:24" x14ac:dyDescent="0.2">
      <c r="G2">
        <f t="shared" ref="G2:X2" si="0">SUM(G6:G71)/AVERAGE(G6:G71)</f>
        <v>8</v>
      </c>
      <c r="H2">
        <f t="shared" si="0"/>
        <v>8</v>
      </c>
      <c r="I2">
        <f t="shared" si="0"/>
        <v>8</v>
      </c>
      <c r="J2">
        <f t="shared" si="0"/>
        <v>8</v>
      </c>
      <c r="K2">
        <f t="shared" si="0"/>
        <v>7</v>
      </c>
      <c r="L2">
        <f t="shared" si="0"/>
        <v>8</v>
      </c>
      <c r="M2">
        <f t="shared" si="0"/>
        <v>8</v>
      </c>
      <c r="N2">
        <f t="shared" si="0"/>
        <v>7</v>
      </c>
      <c r="O2">
        <f t="shared" si="0"/>
        <v>8</v>
      </c>
      <c r="P2">
        <f t="shared" si="0"/>
        <v>8</v>
      </c>
      <c r="Q2">
        <f t="shared" si="0"/>
        <v>8</v>
      </c>
      <c r="R2">
        <f t="shared" si="0"/>
        <v>8</v>
      </c>
      <c r="S2">
        <f t="shared" si="0"/>
        <v>8</v>
      </c>
      <c r="T2">
        <f t="shared" si="0"/>
        <v>8</v>
      </c>
      <c r="U2">
        <f t="shared" si="0"/>
        <v>8</v>
      </c>
      <c r="V2">
        <f t="shared" si="0"/>
        <v>8</v>
      </c>
      <c r="W2">
        <f t="shared" si="0"/>
        <v>8</v>
      </c>
      <c r="X2">
        <f t="shared" si="0"/>
        <v>8</v>
      </c>
    </row>
    <row r="3" spans="1:24" x14ac:dyDescent="0.2">
      <c r="B3">
        <f>SUM(B6:B90)</f>
        <v>18</v>
      </c>
      <c r="D3">
        <f>MAX(D6:D71)</f>
        <v>9</v>
      </c>
      <c r="G3">
        <f t="shared" ref="G3:X3" si="1">SUM(G6:G71)</f>
        <v>56</v>
      </c>
      <c r="H3">
        <f t="shared" si="1"/>
        <v>56</v>
      </c>
      <c r="I3">
        <f t="shared" si="1"/>
        <v>56</v>
      </c>
      <c r="J3">
        <f t="shared" si="1"/>
        <v>56</v>
      </c>
      <c r="K3">
        <f t="shared" si="1"/>
        <v>42</v>
      </c>
      <c r="L3">
        <f t="shared" si="1"/>
        <v>49</v>
      </c>
      <c r="M3">
        <f t="shared" si="1"/>
        <v>56</v>
      </c>
      <c r="N3">
        <f t="shared" si="1"/>
        <v>56</v>
      </c>
      <c r="O3">
        <f t="shared" si="1"/>
        <v>56</v>
      </c>
      <c r="P3">
        <f t="shared" si="1"/>
        <v>56</v>
      </c>
      <c r="Q3">
        <f t="shared" si="1"/>
        <v>56</v>
      </c>
      <c r="R3">
        <f t="shared" si="1"/>
        <v>56</v>
      </c>
      <c r="S3">
        <f t="shared" si="1"/>
        <v>56</v>
      </c>
      <c r="T3">
        <f t="shared" si="1"/>
        <v>56</v>
      </c>
      <c r="U3">
        <f t="shared" si="1"/>
        <v>56</v>
      </c>
      <c r="V3">
        <f t="shared" si="1"/>
        <v>56</v>
      </c>
      <c r="W3">
        <f t="shared" si="1"/>
        <v>56</v>
      </c>
      <c r="X3">
        <f t="shared" si="1"/>
        <v>56</v>
      </c>
    </row>
    <row r="4" spans="1:24" x14ac:dyDescent="0.2">
      <c r="G4">
        <f t="shared" ref="G4:X4" si="2">MAX(G6:G71)</f>
        <v>11</v>
      </c>
      <c r="H4">
        <f t="shared" si="2"/>
        <v>10</v>
      </c>
      <c r="I4">
        <f t="shared" si="2"/>
        <v>10</v>
      </c>
      <c r="J4">
        <f t="shared" si="2"/>
        <v>11</v>
      </c>
      <c r="K4">
        <f t="shared" si="2"/>
        <v>9</v>
      </c>
      <c r="L4">
        <f t="shared" si="2"/>
        <v>9</v>
      </c>
      <c r="M4">
        <f t="shared" si="2"/>
        <v>11</v>
      </c>
      <c r="N4">
        <f t="shared" si="2"/>
        <v>11</v>
      </c>
      <c r="O4">
        <f t="shared" si="2"/>
        <v>12</v>
      </c>
      <c r="P4">
        <f t="shared" si="2"/>
        <v>10</v>
      </c>
      <c r="Q4">
        <f t="shared" si="2"/>
        <v>13</v>
      </c>
      <c r="R4">
        <f t="shared" si="2"/>
        <v>9</v>
      </c>
      <c r="S4">
        <f t="shared" si="2"/>
        <v>11</v>
      </c>
      <c r="T4">
        <f t="shared" si="2"/>
        <v>10</v>
      </c>
      <c r="U4">
        <f t="shared" si="2"/>
        <v>12</v>
      </c>
      <c r="V4">
        <f t="shared" si="2"/>
        <v>9</v>
      </c>
      <c r="W4">
        <f t="shared" si="2"/>
        <v>13</v>
      </c>
      <c r="X4">
        <f t="shared" si="2"/>
        <v>11</v>
      </c>
    </row>
    <row r="5" spans="1:24" x14ac:dyDescent="0.2">
      <c r="G5">
        <f>MIN(G6:G71)</f>
        <v>2</v>
      </c>
      <c r="H5">
        <f t="shared" ref="H5:X5" si="3">MIN(H6:H71)</f>
        <v>3</v>
      </c>
      <c r="I5">
        <f t="shared" si="3"/>
        <v>2</v>
      </c>
      <c r="J5">
        <f t="shared" si="3"/>
        <v>6</v>
      </c>
      <c r="K5">
        <f t="shared" si="3"/>
        <v>3</v>
      </c>
      <c r="L5">
        <f t="shared" si="3"/>
        <v>2</v>
      </c>
      <c r="M5">
        <f t="shared" si="3"/>
        <v>2</v>
      </c>
      <c r="N5">
        <f t="shared" si="3"/>
        <v>4</v>
      </c>
      <c r="O5">
        <f t="shared" si="3"/>
        <v>1</v>
      </c>
      <c r="P5">
        <f t="shared" si="3"/>
        <v>1</v>
      </c>
      <c r="Q5">
        <f t="shared" si="3"/>
        <v>2</v>
      </c>
      <c r="R5">
        <f t="shared" si="3"/>
        <v>4</v>
      </c>
      <c r="S5">
        <f t="shared" si="3"/>
        <v>4</v>
      </c>
      <c r="T5">
        <f t="shared" si="3"/>
        <v>1</v>
      </c>
      <c r="U5">
        <f t="shared" si="3"/>
        <v>3</v>
      </c>
      <c r="V5">
        <f t="shared" si="3"/>
        <v>5</v>
      </c>
      <c r="W5">
        <f t="shared" si="3"/>
        <v>4</v>
      </c>
      <c r="X5">
        <f t="shared" si="3"/>
        <v>3</v>
      </c>
    </row>
    <row r="6" spans="1:24" x14ac:dyDescent="0.2">
      <c r="A6" s="12" t="s">
        <v>56</v>
      </c>
      <c r="B6">
        <v>3</v>
      </c>
      <c r="C6">
        <f t="shared" ref="C6:C37" si="4">SUM(F6:BN6)</f>
        <v>78</v>
      </c>
      <c r="D6">
        <f t="shared" ref="D6:D37" si="5">SUM(F6:X6)/AVERAGE(F6:X6)</f>
        <v>9</v>
      </c>
      <c r="E6" s="7">
        <f t="shared" ref="E6:E37" si="6">AVERAGE(F6:X6)</f>
        <v>8.6666666666666661</v>
      </c>
      <c r="G6">
        <v>9</v>
      </c>
      <c r="K6">
        <v>8</v>
      </c>
      <c r="L6" s="1">
        <v>9</v>
      </c>
      <c r="M6" s="1">
        <v>11</v>
      </c>
      <c r="N6">
        <v>9</v>
      </c>
      <c r="O6">
        <v>10</v>
      </c>
      <c r="P6">
        <v>8</v>
      </c>
      <c r="Q6">
        <v>5</v>
      </c>
      <c r="R6" s="1">
        <v>9</v>
      </c>
    </row>
    <row r="7" spans="1:24" x14ac:dyDescent="0.2">
      <c r="A7" s="12" t="s">
        <v>10</v>
      </c>
      <c r="C7">
        <f t="shared" si="4"/>
        <v>48</v>
      </c>
      <c r="D7">
        <f t="shared" si="5"/>
        <v>8</v>
      </c>
      <c r="E7" s="7">
        <f t="shared" si="6"/>
        <v>6</v>
      </c>
      <c r="L7">
        <v>2</v>
      </c>
      <c r="Q7">
        <v>8</v>
      </c>
      <c r="R7">
        <v>7</v>
      </c>
      <c r="S7">
        <v>6</v>
      </c>
      <c r="T7">
        <v>6</v>
      </c>
      <c r="U7">
        <v>7</v>
      </c>
      <c r="V7">
        <v>9</v>
      </c>
      <c r="X7">
        <v>3</v>
      </c>
    </row>
    <row r="8" spans="1:24" x14ac:dyDescent="0.2">
      <c r="A8" s="12" t="s">
        <v>116</v>
      </c>
      <c r="B8">
        <v>2</v>
      </c>
      <c r="C8">
        <f t="shared" si="4"/>
        <v>47</v>
      </c>
      <c r="D8">
        <f t="shared" si="5"/>
        <v>7</v>
      </c>
      <c r="E8" s="7">
        <f t="shared" si="6"/>
        <v>6.7142857142857144</v>
      </c>
      <c r="M8">
        <v>4</v>
      </c>
      <c r="N8">
        <v>5</v>
      </c>
      <c r="Q8">
        <v>6</v>
      </c>
      <c r="S8">
        <v>9</v>
      </c>
      <c r="T8" s="1">
        <v>10</v>
      </c>
      <c r="V8" s="1">
        <v>9</v>
      </c>
      <c r="W8">
        <v>4</v>
      </c>
    </row>
    <row r="9" spans="1:24" x14ac:dyDescent="0.2">
      <c r="A9" s="12" t="s">
        <v>179</v>
      </c>
      <c r="C9">
        <f t="shared" si="4"/>
        <v>38</v>
      </c>
      <c r="D9">
        <f t="shared" si="5"/>
        <v>5</v>
      </c>
      <c r="E9" s="7">
        <f t="shared" si="6"/>
        <v>7.6</v>
      </c>
      <c r="T9">
        <v>9</v>
      </c>
      <c r="U9">
        <v>8</v>
      </c>
      <c r="V9">
        <v>6</v>
      </c>
      <c r="W9">
        <v>5</v>
      </c>
      <c r="X9">
        <v>10</v>
      </c>
    </row>
    <row r="10" spans="1:24" x14ac:dyDescent="0.2">
      <c r="A10" s="12" t="s">
        <v>235</v>
      </c>
      <c r="C10">
        <f t="shared" si="4"/>
        <v>36</v>
      </c>
      <c r="D10">
        <f t="shared" si="5"/>
        <v>5</v>
      </c>
      <c r="E10" s="7">
        <f t="shared" si="6"/>
        <v>7.2</v>
      </c>
      <c r="I10">
        <v>8</v>
      </c>
      <c r="J10">
        <v>8</v>
      </c>
      <c r="L10">
        <v>9</v>
      </c>
      <c r="M10">
        <v>7</v>
      </c>
      <c r="O10">
        <v>4</v>
      </c>
    </row>
    <row r="11" spans="1:24" x14ac:dyDescent="0.2">
      <c r="A11" s="12" t="s">
        <v>244</v>
      </c>
      <c r="C11">
        <f t="shared" si="4"/>
        <v>33</v>
      </c>
      <c r="D11">
        <f t="shared" si="5"/>
        <v>4</v>
      </c>
      <c r="E11" s="7">
        <f t="shared" si="6"/>
        <v>8.25</v>
      </c>
      <c r="H11">
        <v>8</v>
      </c>
      <c r="I11">
        <v>8</v>
      </c>
      <c r="J11">
        <v>7</v>
      </c>
      <c r="M11">
        <v>10</v>
      </c>
    </row>
    <row r="12" spans="1:24" x14ac:dyDescent="0.2">
      <c r="A12" s="12" t="s">
        <v>79</v>
      </c>
      <c r="C12">
        <f t="shared" si="4"/>
        <v>33</v>
      </c>
      <c r="D12">
        <f t="shared" si="5"/>
        <v>5</v>
      </c>
      <c r="E12" s="7">
        <f t="shared" si="6"/>
        <v>6.6</v>
      </c>
      <c r="O12">
        <v>4</v>
      </c>
      <c r="P12">
        <v>6</v>
      </c>
      <c r="Q12">
        <v>7</v>
      </c>
      <c r="R12">
        <v>8</v>
      </c>
      <c r="S12">
        <v>8</v>
      </c>
    </row>
    <row r="13" spans="1:24" x14ac:dyDescent="0.2">
      <c r="A13" s="12" t="s">
        <v>585</v>
      </c>
      <c r="C13">
        <f t="shared" si="4"/>
        <v>32</v>
      </c>
      <c r="D13">
        <f t="shared" si="5"/>
        <v>5</v>
      </c>
      <c r="E13" s="7">
        <f t="shared" si="6"/>
        <v>6.4</v>
      </c>
      <c r="R13">
        <v>9</v>
      </c>
      <c r="T13">
        <v>8</v>
      </c>
      <c r="U13">
        <v>5</v>
      </c>
      <c r="V13">
        <v>6</v>
      </c>
      <c r="X13">
        <v>4</v>
      </c>
    </row>
    <row r="14" spans="1:24" x14ac:dyDescent="0.2">
      <c r="A14" s="12" t="s">
        <v>31</v>
      </c>
      <c r="B14">
        <v>1</v>
      </c>
      <c r="C14">
        <f t="shared" si="4"/>
        <v>29</v>
      </c>
      <c r="D14">
        <f t="shared" si="5"/>
        <v>3</v>
      </c>
      <c r="E14" s="7">
        <f t="shared" si="6"/>
        <v>9.6666666666666661</v>
      </c>
      <c r="N14" s="1">
        <v>11</v>
      </c>
      <c r="O14">
        <v>8</v>
      </c>
      <c r="P14">
        <v>10</v>
      </c>
    </row>
    <row r="15" spans="1:24" x14ac:dyDescent="0.2">
      <c r="A15" s="12" t="s">
        <v>561</v>
      </c>
      <c r="B15">
        <v>1</v>
      </c>
      <c r="C15">
        <f t="shared" si="4"/>
        <v>29</v>
      </c>
      <c r="D15">
        <f t="shared" si="5"/>
        <v>3</v>
      </c>
      <c r="E15" s="7">
        <f t="shared" si="6"/>
        <v>9.6666666666666661</v>
      </c>
      <c r="N15">
        <v>10</v>
      </c>
      <c r="U15" s="1">
        <v>12</v>
      </c>
      <c r="V15">
        <v>7</v>
      </c>
    </row>
    <row r="16" spans="1:24" x14ac:dyDescent="0.2">
      <c r="A16" s="12" t="s">
        <v>521</v>
      </c>
      <c r="C16">
        <f t="shared" si="4"/>
        <v>28</v>
      </c>
      <c r="D16">
        <f t="shared" si="5"/>
        <v>4</v>
      </c>
      <c r="E16" s="7">
        <f t="shared" si="6"/>
        <v>7</v>
      </c>
      <c r="Q16">
        <v>6</v>
      </c>
      <c r="R16">
        <v>9</v>
      </c>
      <c r="S16">
        <v>7</v>
      </c>
      <c r="V16">
        <v>6</v>
      </c>
    </row>
    <row r="17" spans="1:26" x14ac:dyDescent="0.2">
      <c r="A17" s="12" t="s">
        <v>272</v>
      </c>
      <c r="B17">
        <v>1</v>
      </c>
      <c r="C17">
        <f t="shared" si="4"/>
        <v>23</v>
      </c>
      <c r="D17">
        <f t="shared" si="5"/>
        <v>2</v>
      </c>
      <c r="E17" s="7">
        <f t="shared" si="6"/>
        <v>11.5</v>
      </c>
      <c r="W17">
        <v>12</v>
      </c>
      <c r="X17" s="1">
        <v>11</v>
      </c>
    </row>
    <row r="18" spans="1:26" x14ac:dyDescent="0.2">
      <c r="A18" s="12" t="s">
        <v>103</v>
      </c>
      <c r="C18">
        <f t="shared" si="4"/>
        <v>22</v>
      </c>
      <c r="D18">
        <f t="shared" si="5"/>
        <v>3</v>
      </c>
      <c r="E18" s="7">
        <f t="shared" si="6"/>
        <v>7.333333333333333</v>
      </c>
      <c r="G18">
        <v>8</v>
      </c>
      <c r="I18">
        <v>6</v>
      </c>
      <c r="L18">
        <v>8</v>
      </c>
    </row>
    <row r="19" spans="1:26" x14ac:dyDescent="0.2">
      <c r="A19" s="12" t="s">
        <v>166</v>
      </c>
      <c r="C19">
        <f t="shared" si="4"/>
        <v>22</v>
      </c>
      <c r="D19">
        <f t="shared" si="5"/>
        <v>3</v>
      </c>
      <c r="E19" s="7">
        <f t="shared" si="6"/>
        <v>7.333333333333333</v>
      </c>
      <c r="H19">
        <v>9</v>
      </c>
      <c r="K19">
        <v>6</v>
      </c>
      <c r="L19">
        <v>7</v>
      </c>
    </row>
    <row r="20" spans="1:26" x14ac:dyDescent="0.2">
      <c r="A20" s="12" t="s">
        <v>152</v>
      </c>
      <c r="B20">
        <v>1</v>
      </c>
      <c r="C20">
        <f t="shared" si="4"/>
        <v>20</v>
      </c>
      <c r="D20">
        <f t="shared" si="5"/>
        <v>2</v>
      </c>
      <c r="E20" s="7">
        <f t="shared" si="6"/>
        <v>10</v>
      </c>
      <c r="H20">
        <v>10</v>
      </c>
      <c r="I20" s="1">
        <v>10</v>
      </c>
    </row>
    <row r="21" spans="1:26" x14ac:dyDescent="0.2">
      <c r="A21" s="12" t="s">
        <v>69</v>
      </c>
      <c r="B21">
        <v>2</v>
      </c>
      <c r="C21">
        <f t="shared" si="4"/>
        <v>20</v>
      </c>
      <c r="D21">
        <f t="shared" si="5"/>
        <v>2</v>
      </c>
      <c r="E21" s="7">
        <f t="shared" si="6"/>
        <v>10</v>
      </c>
      <c r="J21" s="1">
        <v>11</v>
      </c>
      <c r="K21" s="1">
        <v>9</v>
      </c>
    </row>
    <row r="22" spans="1:26" x14ac:dyDescent="0.2">
      <c r="A22" s="12" t="s">
        <v>194</v>
      </c>
      <c r="C22">
        <f t="shared" si="4"/>
        <v>20</v>
      </c>
      <c r="D22">
        <f t="shared" si="5"/>
        <v>3</v>
      </c>
      <c r="E22" s="7">
        <f t="shared" si="6"/>
        <v>6.666666666666667</v>
      </c>
      <c r="J22">
        <v>6</v>
      </c>
      <c r="T22">
        <v>6</v>
      </c>
      <c r="U22">
        <v>8</v>
      </c>
    </row>
    <row r="23" spans="1:26" x14ac:dyDescent="0.2">
      <c r="A23" s="12" t="s">
        <v>113</v>
      </c>
      <c r="C23">
        <f t="shared" si="4"/>
        <v>20</v>
      </c>
      <c r="D23">
        <f t="shared" si="5"/>
        <v>5</v>
      </c>
      <c r="E23" s="7">
        <f t="shared" si="6"/>
        <v>4</v>
      </c>
      <c r="L23">
        <v>3</v>
      </c>
      <c r="M23">
        <v>4</v>
      </c>
      <c r="O23">
        <v>6</v>
      </c>
      <c r="P23">
        <v>5</v>
      </c>
      <c r="Q23">
        <v>2</v>
      </c>
    </row>
    <row r="24" spans="1:26" x14ac:dyDescent="0.2">
      <c r="A24" s="12" t="s">
        <v>588</v>
      </c>
      <c r="B24">
        <v>1</v>
      </c>
      <c r="C24">
        <f t="shared" si="4"/>
        <v>19</v>
      </c>
      <c r="D24">
        <f t="shared" si="5"/>
        <v>2</v>
      </c>
      <c r="E24" s="7">
        <f t="shared" si="6"/>
        <v>9.5</v>
      </c>
      <c r="G24" s="1">
        <v>11</v>
      </c>
      <c r="H24">
        <v>8</v>
      </c>
    </row>
    <row r="25" spans="1:26" x14ac:dyDescent="0.2">
      <c r="A25" s="12" t="s">
        <v>26</v>
      </c>
      <c r="B25">
        <v>1</v>
      </c>
      <c r="C25">
        <f t="shared" si="4"/>
        <v>18</v>
      </c>
      <c r="D25">
        <f t="shared" si="5"/>
        <v>2</v>
      </c>
      <c r="E25" s="7">
        <f t="shared" si="6"/>
        <v>9</v>
      </c>
      <c r="O25" s="1">
        <v>12</v>
      </c>
      <c r="P25">
        <v>6</v>
      </c>
    </row>
    <row r="26" spans="1:26" x14ac:dyDescent="0.2">
      <c r="A26" s="12" t="s">
        <v>529</v>
      </c>
      <c r="C26">
        <f t="shared" si="4"/>
        <v>18</v>
      </c>
      <c r="D26">
        <f t="shared" si="5"/>
        <v>3</v>
      </c>
      <c r="E26" s="7">
        <f t="shared" si="6"/>
        <v>6</v>
      </c>
      <c r="U26">
        <v>3</v>
      </c>
      <c r="W26">
        <v>7</v>
      </c>
      <c r="X26">
        <v>8</v>
      </c>
    </row>
    <row r="27" spans="1:26" x14ac:dyDescent="0.2">
      <c r="A27" s="12" t="s">
        <v>514</v>
      </c>
      <c r="C27">
        <f t="shared" si="4"/>
        <v>18</v>
      </c>
      <c r="D27">
        <f t="shared" si="5"/>
        <v>3</v>
      </c>
      <c r="E27" s="7">
        <f t="shared" si="6"/>
        <v>6</v>
      </c>
      <c r="G27">
        <v>7</v>
      </c>
      <c r="H27">
        <v>5</v>
      </c>
      <c r="J27">
        <v>6</v>
      </c>
    </row>
    <row r="28" spans="1:26" x14ac:dyDescent="0.2">
      <c r="A28" s="12" t="s">
        <v>589</v>
      </c>
      <c r="C28">
        <f t="shared" si="4"/>
        <v>17</v>
      </c>
      <c r="D28">
        <f t="shared" si="5"/>
        <v>3</v>
      </c>
      <c r="E28" s="7">
        <f t="shared" si="6"/>
        <v>5.666666666666667</v>
      </c>
      <c r="U28">
        <v>5</v>
      </c>
      <c r="V28">
        <v>5</v>
      </c>
      <c r="X28">
        <v>7</v>
      </c>
    </row>
    <row r="29" spans="1:26" x14ac:dyDescent="0.2">
      <c r="A29" s="12" t="s">
        <v>530</v>
      </c>
      <c r="C29">
        <f t="shared" si="4"/>
        <v>14</v>
      </c>
      <c r="D29">
        <f t="shared" si="5"/>
        <v>2</v>
      </c>
      <c r="E29" s="7">
        <f t="shared" si="6"/>
        <v>7</v>
      </c>
      <c r="V29">
        <v>8</v>
      </c>
      <c r="W29">
        <v>6</v>
      </c>
    </row>
    <row r="30" spans="1:26" x14ac:dyDescent="0.2">
      <c r="A30" s="12" t="s">
        <v>143</v>
      </c>
      <c r="C30">
        <f t="shared" si="4"/>
        <v>14</v>
      </c>
      <c r="D30">
        <f t="shared" si="5"/>
        <v>2</v>
      </c>
      <c r="E30" s="7">
        <f t="shared" si="6"/>
        <v>7</v>
      </c>
      <c r="G30">
        <v>6</v>
      </c>
      <c r="I30">
        <v>8</v>
      </c>
    </row>
    <row r="31" spans="1:26" x14ac:dyDescent="0.2">
      <c r="A31" s="8" t="s">
        <v>62</v>
      </c>
      <c r="B31">
        <v>1</v>
      </c>
      <c r="C31">
        <f t="shared" si="4"/>
        <v>13</v>
      </c>
      <c r="D31">
        <f t="shared" si="5"/>
        <v>1</v>
      </c>
      <c r="E31" s="7">
        <f t="shared" si="6"/>
        <v>13</v>
      </c>
      <c r="W31" s="1">
        <v>13</v>
      </c>
      <c r="Z31" s="12"/>
    </row>
    <row r="32" spans="1:26" x14ac:dyDescent="0.2">
      <c r="A32" s="12" t="s">
        <v>328</v>
      </c>
      <c r="B32">
        <v>1</v>
      </c>
      <c r="C32">
        <f t="shared" si="4"/>
        <v>13</v>
      </c>
      <c r="D32">
        <f t="shared" si="5"/>
        <v>1</v>
      </c>
      <c r="E32" s="7">
        <f t="shared" si="6"/>
        <v>13</v>
      </c>
      <c r="Q32" s="1">
        <v>13</v>
      </c>
    </row>
    <row r="33" spans="1:23" x14ac:dyDescent="0.2">
      <c r="A33" s="12" t="s">
        <v>51</v>
      </c>
      <c r="C33">
        <f t="shared" si="4"/>
        <v>13</v>
      </c>
      <c r="D33">
        <f t="shared" si="5"/>
        <v>2</v>
      </c>
      <c r="E33" s="7">
        <f t="shared" si="6"/>
        <v>6.5</v>
      </c>
      <c r="L33">
        <v>4</v>
      </c>
      <c r="M33">
        <v>9</v>
      </c>
    </row>
    <row r="34" spans="1:23" x14ac:dyDescent="0.2">
      <c r="A34" s="12" t="s">
        <v>261</v>
      </c>
      <c r="C34">
        <f t="shared" si="4"/>
        <v>12</v>
      </c>
      <c r="D34">
        <f t="shared" si="5"/>
        <v>2</v>
      </c>
      <c r="E34" s="7">
        <f t="shared" si="6"/>
        <v>6</v>
      </c>
      <c r="I34">
        <v>6</v>
      </c>
      <c r="J34">
        <v>6</v>
      </c>
    </row>
    <row r="35" spans="1:23" x14ac:dyDescent="0.2">
      <c r="A35" s="12" t="s">
        <v>126</v>
      </c>
      <c r="B35">
        <v>1</v>
      </c>
      <c r="C35">
        <f t="shared" si="4"/>
        <v>11</v>
      </c>
      <c r="D35">
        <f t="shared" si="5"/>
        <v>1</v>
      </c>
      <c r="E35" s="7">
        <f t="shared" si="6"/>
        <v>11</v>
      </c>
      <c r="S35" s="1">
        <v>11</v>
      </c>
    </row>
    <row r="36" spans="1:23" x14ac:dyDescent="0.2">
      <c r="A36" s="12" t="s">
        <v>332</v>
      </c>
      <c r="C36">
        <f t="shared" si="4"/>
        <v>11</v>
      </c>
      <c r="D36">
        <f t="shared" si="5"/>
        <v>1</v>
      </c>
      <c r="E36" s="7">
        <f t="shared" si="6"/>
        <v>11</v>
      </c>
      <c r="N36">
        <v>11</v>
      </c>
    </row>
    <row r="37" spans="1:23" x14ac:dyDescent="0.2">
      <c r="A37" s="12" t="s">
        <v>250</v>
      </c>
      <c r="C37">
        <f t="shared" si="4"/>
        <v>11</v>
      </c>
      <c r="D37">
        <f t="shared" si="5"/>
        <v>1</v>
      </c>
      <c r="E37" s="7">
        <f t="shared" si="6"/>
        <v>11</v>
      </c>
      <c r="O37">
        <v>11</v>
      </c>
    </row>
    <row r="38" spans="1:23" x14ac:dyDescent="0.2">
      <c r="A38" s="12" t="s">
        <v>532</v>
      </c>
      <c r="C38">
        <f t="shared" ref="C38:C71" si="7">SUM(F38:BN38)</f>
        <v>11</v>
      </c>
      <c r="D38">
        <f t="shared" ref="D38:D71" si="8">SUM(F38:X38)/AVERAGE(F38:X38)</f>
        <v>2</v>
      </c>
      <c r="E38" s="7">
        <f t="shared" ref="E38:E69" si="9">AVERAGE(F38:X38)</f>
        <v>5.5</v>
      </c>
      <c r="K38">
        <v>4</v>
      </c>
      <c r="L38">
        <v>7</v>
      </c>
    </row>
    <row r="39" spans="1:23" x14ac:dyDescent="0.2">
      <c r="A39" s="12" t="s">
        <v>286</v>
      </c>
      <c r="C39">
        <f t="shared" si="7"/>
        <v>10</v>
      </c>
      <c r="D39">
        <f t="shared" si="8"/>
        <v>1</v>
      </c>
      <c r="E39" s="7">
        <f t="shared" si="9"/>
        <v>10</v>
      </c>
      <c r="P39">
        <v>10</v>
      </c>
    </row>
    <row r="40" spans="1:23" x14ac:dyDescent="0.2">
      <c r="A40" s="12" t="s">
        <v>333</v>
      </c>
      <c r="B40">
        <v>1</v>
      </c>
      <c r="C40">
        <f t="shared" si="7"/>
        <v>10</v>
      </c>
      <c r="D40">
        <f t="shared" si="8"/>
        <v>1</v>
      </c>
      <c r="E40" s="7">
        <f t="shared" si="9"/>
        <v>10</v>
      </c>
      <c r="H40" s="1">
        <v>10</v>
      </c>
    </row>
    <row r="41" spans="1:23" x14ac:dyDescent="0.2">
      <c r="A41" s="12" t="s">
        <v>355</v>
      </c>
      <c r="B41">
        <v>1</v>
      </c>
      <c r="C41">
        <f t="shared" si="7"/>
        <v>10</v>
      </c>
      <c r="D41">
        <f t="shared" si="8"/>
        <v>1</v>
      </c>
      <c r="E41" s="7">
        <f t="shared" si="9"/>
        <v>10</v>
      </c>
      <c r="P41" s="1">
        <v>10</v>
      </c>
    </row>
    <row r="42" spans="1:23" x14ac:dyDescent="0.2">
      <c r="A42" s="12" t="s">
        <v>246</v>
      </c>
      <c r="C42">
        <f t="shared" si="7"/>
        <v>9</v>
      </c>
      <c r="D42">
        <f t="shared" si="8"/>
        <v>1</v>
      </c>
      <c r="E42" s="7">
        <f t="shared" si="9"/>
        <v>9</v>
      </c>
      <c r="Q42">
        <v>9</v>
      </c>
    </row>
    <row r="43" spans="1:23" x14ac:dyDescent="0.2">
      <c r="A43" s="12" t="s">
        <v>92</v>
      </c>
      <c r="C43">
        <f t="shared" si="7"/>
        <v>9</v>
      </c>
      <c r="D43">
        <f t="shared" si="8"/>
        <v>1</v>
      </c>
      <c r="E43" s="7">
        <f t="shared" si="9"/>
        <v>9</v>
      </c>
      <c r="G43">
        <v>9</v>
      </c>
    </row>
    <row r="44" spans="1:23" x14ac:dyDescent="0.2">
      <c r="A44" s="12" t="s">
        <v>239</v>
      </c>
      <c r="C44">
        <f t="shared" si="7"/>
        <v>9</v>
      </c>
      <c r="D44">
        <f t="shared" si="8"/>
        <v>1</v>
      </c>
      <c r="E44" s="7">
        <f t="shared" si="9"/>
        <v>9</v>
      </c>
      <c r="M44">
        <v>9</v>
      </c>
    </row>
    <row r="45" spans="1:23" x14ac:dyDescent="0.2">
      <c r="A45" s="12" t="s">
        <v>523</v>
      </c>
      <c r="C45">
        <f t="shared" si="7"/>
        <v>9</v>
      </c>
      <c r="D45">
        <f t="shared" si="8"/>
        <v>2</v>
      </c>
      <c r="E45" s="7">
        <f t="shared" si="9"/>
        <v>4.5</v>
      </c>
      <c r="S45">
        <v>5</v>
      </c>
      <c r="W45">
        <v>4</v>
      </c>
    </row>
    <row r="46" spans="1:23" x14ac:dyDescent="0.2">
      <c r="A46" s="12" t="s">
        <v>567</v>
      </c>
      <c r="C46">
        <f t="shared" si="7"/>
        <v>8</v>
      </c>
      <c r="D46">
        <f t="shared" si="8"/>
        <v>1</v>
      </c>
      <c r="E46" s="7">
        <f t="shared" si="9"/>
        <v>8</v>
      </c>
      <c r="I46">
        <v>8</v>
      </c>
    </row>
    <row r="47" spans="1:23" x14ac:dyDescent="0.2">
      <c r="A47" s="12" t="s">
        <v>122</v>
      </c>
      <c r="C47">
        <f t="shared" si="7"/>
        <v>8</v>
      </c>
      <c r="D47">
        <f t="shared" si="8"/>
        <v>1</v>
      </c>
      <c r="E47" s="7">
        <f t="shared" si="9"/>
        <v>8</v>
      </c>
      <c r="T47">
        <v>8</v>
      </c>
    </row>
    <row r="48" spans="1:23" x14ac:dyDescent="0.2">
      <c r="A48" s="12" t="s">
        <v>160</v>
      </c>
      <c r="C48">
        <f t="shared" si="7"/>
        <v>8</v>
      </c>
      <c r="D48">
        <f t="shared" si="8"/>
        <v>1</v>
      </c>
      <c r="E48" s="7">
        <f t="shared" si="9"/>
        <v>8</v>
      </c>
      <c r="U48">
        <v>8</v>
      </c>
    </row>
    <row r="49" spans="1:24" x14ac:dyDescent="0.2">
      <c r="A49" s="12" t="s">
        <v>186</v>
      </c>
      <c r="C49">
        <f t="shared" si="7"/>
        <v>8</v>
      </c>
      <c r="D49">
        <f t="shared" si="8"/>
        <v>1</v>
      </c>
      <c r="E49" s="7">
        <f t="shared" si="9"/>
        <v>8</v>
      </c>
      <c r="T49">
        <v>8</v>
      </c>
    </row>
    <row r="50" spans="1:24" x14ac:dyDescent="0.2">
      <c r="A50" s="12" t="s">
        <v>533</v>
      </c>
      <c r="C50">
        <f t="shared" si="7"/>
        <v>8</v>
      </c>
      <c r="D50">
        <f t="shared" si="8"/>
        <v>2</v>
      </c>
      <c r="E50" s="7">
        <f t="shared" si="9"/>
        <v>4</v>
      </c>
      <c r="M50">
        <v>2</v>
      </c>
      <c r="S50">
        <v>6</v>
      </c>
    </row>
    <row r="51" spans="1:24" x14ac:dyDescent="0.2">
      <c r="A51" s="12" t="s">
        <v>591</v>
      </c>
      <c r="C51">
        <f t="shared" si="7"/>
        <v>7</v>
      </c>
      <c r="D51">
        <f t="shared" si="8"/>
        <v>1</v>
      </c>
      <c r="E51" s="7">
        <f t="shared" si="9"/>
        <v>7</v>
      </c>
      <c r="X51">
        <v>7</v>
      </c>
    </row>
    <row r="52" spans="1:24" x14ac:dyDescent="0.2">
      <c r="A52" s="12" t="s">
        <v>556</v>
      </c>
      <c r="C52">
        <f t="shared" si="7"/>
        <v>7</v>
      </c>
      <c r="D52">
        <f t="shared" si="8"/>
        <v>1</v>
      </c>
      <c r="E52" s="7">
        <f t="shared" si="9"/>
        <v>7</v>
      </c>
      <c r="K52">
        <v>7</v>
      </c>
    </row>
    <row r="53" spans="1:24" x14ac:dyDescent="0.2">
      <c r="A53" s="12" t="s">
        <v>592</v>
      </c>
      <c r="C53">
        <f t="shared" si="7"/>
        <v>6</v>
      </c>
      <c r="D53">
        <f t="shared" si="8"/>
        <v>1</v>
      </c>
      <c r="E53" s="7">
        <f t="shared" si="9"/>
        <v>6</v>
      </c>
      <c r="X53">
        <v>6</v>
      </c>
    </row>
    <row r="54" spans="1:24" x14ac:dyDescent="0.2">
      <c r="A54" s="12" t="s">
        <v>230</v>
      </c>
      <c r="C54">
        <f t="shared" si="7"/>
        <v>6</v>
      </c>
      <c r="D54">
        <f t="shared" si="8"/>
        <v>1</v>
      </c>
      <c r="E54" s="7">
        <f t="shared" si="9"/>
        <v>6</v>
      </c>
      <c r="J54">
        <v>6</v>
      </c>
    </row>
    <row r="55" spans="1:24" x14ac:dyDescent="0.2">
      <c r="A55" s="12" t="s">
        <v>68</v>
      </c>
      <c r="C55">
        <f t="shared" si="7"/>
        <v>6</v>
      </c>
      <c r="D55">
        <f t="shared" si="8"/>
        <v>1</v>
      </c>
      <c r="E55" s="7">
        <f t="shared" si="9"/>
        <v>6</v>
      </c>
      <c r="N55">
        <v>6</v>
      </c>
    </row>
    <row r="56" spans="1:24" x14ac:dyDescent="0.2">
      <c r="A56" s="12" t="s">
        <v>379</v>
      </c>
      <c r="C56">
        <f t="shared" si="7"/>
        <v>6</v>
      </c>
      <c r="D56">
        <f t="shared" si="8"/>
        <v>1</v>
      </c>
      <c r="E56" s="7">
        <f t="shared" si="9"/>
        <v>6</v>
      </c>
      <c r="J56">
        <v>6</v>
      </c>
    </row>
    <row r="57" spans="1:24" x14ac:dyDescent="0.2">
      <c r="A57" s="12" t="s">
        <v>595</v>
      </c>
      <c r="C57">
        <f t="shared" si="7"/>
        <v>5</v>
      </c>
      <c r="D57">
        <f t="shared" si="8"/>
        <v>1</v>
      </c>
      <c r="E57" s="7">
        <f t="shared" si="9"/>
        <v>5</v>
      </c>
      <c r="R57">
        <v>5</v>
      </c>
    </row>
    <row r="58" spans="1:24" x14ac:dyDescent="0.2">
      <c r="A58" s="12" t="s">
        <v>320</v>
      </c>
      <c r="C58">
        <f t="shared" si="7"/>
        <v>5</v>
      </c>
      <c r="D58">
        <f t="shared" si="8"/>
        <v>1</v>
      </c>
      <c r="E58" s="7">
        <f t="shared" si="9"/>
        <v>5</v>
      </c>
      <c r="W58">
        <v>5</v>
      </c>
    </row>
    <row r="59" spans="1:24" x14ac:dyDescent="0.2">
      <c r="A59" s="12" t="s">
        <v>524</v>
      </c>
      <c r="C59">
        <f t="shared" si="7"/>
        <v>5</v>
      </c>
      <c r="D59">
        <f t="shared" si="8"/>
        <v>1</v>
      </c>
      <c r="E59" s="7">
        <f t="shared" si="9"/>
        <v>5</v>
      </c>
      <c r="R59">
        <v>5</v>
      </c>
    </row>
    <row r="60" spans="1:24" x14ac:dyDescent="0.2">
      <c r="A60" s="12" t="s">
        <v>574</v>
      </c>
      <c r="C60">
        <f t="shared" si="7"/>
        <v>5</v>
      </c>
      <c r="D60">
        <f t="shared" si="8"/>
        <v>1</v>
      </c>
      <c r="E60" s="7">
        <f t="shared" si="9"/>
        <v>5</v>
      </c>
      <c r="K60">
        <v>5</v>
      </c>
    </row>
    <row r="61" spans="1:24" x14ac:dyDescent="0.2">
      <c r="A61" s="12" t="s">
        <v>527</v>
      </c>
      <c r="C61">
        <f t="shared" si="7"/>
        <v>5</v>
      </c>
      <c r="D61">
        <f t="shared" si="8"/>
        <v>2</v>
      </c>
      <c r="E61" s="7">
        <f t="shared" si="9"/>
        <v>2.5</v>
      </c>
      <c r="H61">
        <v>3</v>
      </c>
      <c r="I61">
        <v>2</v>
      </c>
    </row>
    <row r="62" spans="1:24" x14ac:dyDescent="0.2">
      <c r="A62" s="12" t="s">
        <v>526</v>
      </c>
      <c r="C62">
        <f t="shared" si="7"/>
        <v>4</v>
      </c>
      <c r="D62">
        <f t="shared" si="8"/>
        <v>1</v>
      </c>
      <c r="E62" s="7">
        <f t="shared" si="9"/>
        <v>4</v>
      </c>
      <c r="R62">
        <v>4</v>
      </c>
    </row>
    <row r="63" spans="1:24" x14ac:dyDescent="0.2">
      <c r="A63" s="12" t="s">
        <v>50</v>
      </c>
      <c r="C63">
        <f t="shared" si="7"/>
        <v>4</v>
      </c>
      <c r="D63">
        <f t="shared" si="8"/>
        <v>1</v>
      </c>
      <c r="E63" s="7">
        <f t="shared" si="9"/>
        <v>4</v>
      </c>
      <c r="G63">
        <v>4</v>
      </c>
    </row>
    <row r="64" spans="1:24" x14ac:dyDescent="0.2">
      <c r="A64" s="12" t="s">
        <v>52</v>
      </c>
      <c r="C64">
        <f t="shared" si="7"/>
        <v>4</v>
      </c>
      <c r="D64">
        <f t="shared" si="8"/>
        <v>1</v>
      </c>
      <c r="E64" s="7">
        <f t="shared" si="9"/>
        <v>4</v>
      </c>
      <c r="N64">
        <v>4</v>
      </c>
    </row>
    <row r="65" spans="1:20" x14ac:dyDescent="0.2">
      <c r="A65" s="12" t="s">
        <v>525</v>
      </c>
      <c r="C65">
        <f t="shared" si="7"/>
        <v>4</v>
      </c>
      <c r="D65">
        <f t="shared" si="8"/>
        <v>1</v>
      </c>
      <c r="E65" s="7">
        <f t="shared" si="9"/>
        <v>4</v>
      </c>
      <c r="S65">
        <v>4</v>
      </c>
    </row>
    <row r="66" spans="1:20" x14ac:dyDescent="0.2">
      <c r="A66" s="12" t="s">
        <v>304</v>
      </c>
      <c r="C66">
        <f t="shared" si="7"/>
        <v>3</v>
      </c>
      <c r="D66">
        <f t="shared" si="8"/>
        <v>1</v>
      </c>
      <c r="E66" s="7">
        <f t="shared" si="9"/>
        <v>3</v>
      </c>
      <c r="K66">
        <v>3</v>
      </c>
    </row>
    <row r="67" spans="1:20" x14ac:dyDescent="0.2">
      <c r="A67" s="12" t="s">
        <v>21</v>
      </c>
      <c r="C67">
        <f t="shared" si="7"/>
        <v>3</v>
      </c>
      <c r="D67">
        <f t="shared" si="8"/>
        <v>1</v>
      </c>
      <c r="E67" s="7">
        <f t="shared" si="9"/>
        <v>3</v>
      </c>
      <c r="H67">
        <v>3</v>
      </c>
    </row>
    <row r="68" spans="1:20" x14ac:dyDescent="0.2">
      <c r="A68" s="12" t="s">
        <v>554</v>
      </c>
      <c r="C68">
        <f t="shared" si="7"/>
        <v>2</v>
      </c>
      <c r="D68">
        <f t="shared" si="8"/>
        <v>1</v>
      </c>
      <c r="E68" s="7">
        <f t="shared" si="9"/>
        <v>2</v>
      </c>
      <c r="G68">
        <v>2</v>
      </c>
    </row>
    <row r="69" spans="1:20" x14ac:dyDescent="0.2">
      <c r="A69" s="12" t="s">
        <v>99</v>
      </c>
      <c r="C69">
        <f t="shared" si="7"/>
        <v>1</v>
      </c>
      <c r="D69">
        <f t="shared" si="8"/>
        <v>1</v>
      </c>
      <c r="E69" s="7">
        <f t="shared" si="9"/>
        <v>1</v>
      </c>
      <c r="P69">
        <v>1</v>
      </c>
    </row>
    <row r="70" spans="1:20" x14ac:dyDescent="0.2">
      <c r="A70" s="12" t="s">
        <v>578</v>
      </c>
      <c r="C70">
        <f t="shared" si="7"/>
        <v>1</v>
      </c>
      <c r="D70">
        <f t="shared" si="8"/>
        <v>1</v>
      </c>
      <c r="E70" s="7">
        <f t="shared" ref="E70:E71" si="10">AVERAGE(F70:X70)</f>
        <v>1</v>
      </c>
      <c r="T70">
        <v>1</v>
      </c>
    </row>
    <row r="71" spans="1:20" x14ac:dyDescent="0.2">
      <c r="A71" s="12" t="s">
        <v>535</v>
      </c>
      <c r="C71">
        <f t="shared" si="7"/>
        <v>1</v>
      </c>
      <c r="D71">
        <f t="shared" si="8"/>
        <v>1</v>
      </c>
      <c r="E71" s="7">
        <f t="shared" si="10"/>
        <v>1</v>
      </c>
      <c r="O71">
        <v>1</v>
      </c>
    </row>
    <row r="72" spans="1:20" x14ac:dyDescent="0.2">
      <c r="A72" s="1" t="s">
        <v>580</v>
      </c>
      <c r="C72">
        <f t="shared" ref="C72" si="11">SUM(F72:BN72)</f>
        <v>0</v>
      </c>
      <c r="D72" t="e">
        <f t="shared" ref="D72" si="12">SUM(F72:X72)/AVERAGE(F72:X72)</f>
        <v>#DIV/0!</v>
      </c>
      <c r="E72" s="7">
        <f t="shared" ref="E72" si="13">AVERAGE(F72:X72)</f>
        <v>0</v>
      </c>
      <c r="N72">
        <v>0</v>
      </c>
    </row>
  </sheetData>
  <sortState xmlns:xlrd2="http://schemas.microsoft.com/office/spreadsheetml/2017/richdata2" ref="A6:X71">
    <sortCondition descending="1" ref="C6:C71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D104"/>
  <sheetViews>
    <sheetView workbookViewId="0">
      <selection activeCell="G18" sqref="G18"/>
    </sheetView>
  </sheetViews>
  <sheetFormatPr defaultRowHeight="12.75" x14ac:dyDescent="0.2"/>
  <cols>
    <col min="1" max="1" width="16.42578125" bestFit="1" customWidth="1"/>
    <col min="2" max="2" width="5.85546875" bestFit="1" customWidth="1"/>
    <col min="3" max="4" width="5.42578125" bestFit="1" customWidth="1"/>
    <col min="5" max="5" width="5.140625" bestFit="1" customWidth="1"/>
    <col min="6" max="19" width="4.5703125" customWidth="1"/>
    <col min="20" max="30" width="3" bestFit="1" customWidth="1"/>
  </cols>
  <sheetData>
    <row r="1" spans="1:30" x14ac:dyDescent="0.2">
      <c r="B1" s="5" t="s">
        <v>0</v>
      </c>
      <c r="C1" s="5" t="s">
        <v>1</v>
      </c>
      <c r="D1" s="5" t="s">
        <v>2</v>
      </c>
      <c r="E1" s="9" t="s">
        <v>3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</row>
    <row r="2" spans="1:30" x14ac:dyDescent="0.2">
      <c r="G2">
        <f t="shared" ref="G2:AD2" si="0">COUNT(G6:G105)</f>
        <v>7</v>
      </c>
      <c r="H2">
        <f t="shared" si="0"/>
        <v>8</v>
      </c>
      <c r="I2">
        <f t="shared" si="0"/>
        <v>8</v>
      </c>
      <c r="J2">
        <f t="shared" si="0"/>
        <v>8</v>
      </c>
      <c r="K2">
        <f t="shared" si="0"/>
        <v>8</v>
      </c>
      <c r="L2">
        <f t="shared" si="0"/>
        <v>8</v>
      </c>
      <c r="M2">
        <f t="shared" si="0"/>
        <v>8</v>
      </c>
      <c r="N2">
        <f t="shared" si="0"/>
        <v>8</v>
      </c>
      <c r="O2">
        <f t="shared" si="0"/>
        <v>8</v>
      </c>
      <c r="P2">
        <f t="shared" si="0"/>
        <v>8</v>
      </c>
      <c r="Q2">
        <f t="shared" si="0"/>
        <v>8</v>
      </c>
      <c r="R2">
        <f t="shared" si="0"/>
        <v>8</v>
      </c>
      <c r="S2">
        <f t="shared" si="0"/>
        <v>8</v>
      </c>
      <c r="T2">
        <f t="shared" si="0"/>
        <v>8</v>
      </c>
      <c r="U2">
        <f t="shared" si="0"/>
        <v>8</v>
      </c>
      <c r="V2">
        <f t="shared" si="0"/>
        <v>8</v>
      </c>
      <c r="W2">
        <f t="shared" si="0"/>
        <v>8</v>
      </c>
      <c r="X2">
        <f t="shared" si="0"/>
        <v>8</v>
      </c>
      <c r="Y2">
        <f t="shared" si="0"/>
        <v>8</v>
      </c>
      <c r="Z2">
        <f t="shared" si="0"/>
        <v>8</v>
      </c>
      <c r="AA2">
        <f t="shared" si="0"/>
        <v>8</v>
      </c>
      <c r="AB2">
        <f t="shared" si="0"/>
        <v>8</v>
      </c>
      <c r="AC2">
        <f t="shared" si="0"/>
        <v>8</v>
      </c>
      <c r="AD2">
        <f t="shared" si="0"/>
        <v>8</v>
      </c>
    </row>
    <row r="3" spans="1:30" x14ac:dyDescent="0.2">
      <c r="B3">
        <f>SUM(B6:B120)</f>
        <v>22</v>
      </c>
      <c r="D3">
        <f>MAX(D6:D98)</f>
        <v>11</v>
      </c>
      <c r="G3">
        <f t="shared" ref="G3:AD3" si="1">SUM(G6:G105)</f>
        <v>40</v>
      </c>
      <c r="H3">
        <f t="shared" si="1"/>
        <v>55</v>
      </c>
      <c r="I3">
        <f t="shared" si="1"/>
        <v>56</v>
      </c>
      <c r="J3">
        <f t="shared" si="1"/>
        <v>56</v>
      </c>
      <c r="K3">
        <f t="shared" si="1"/>
        <v>56</v>
      </c>
      <c r="L3">
        <f t="shared" si="1"/>
        <v>56</v>
      </c>
      <c r="M3">
        <f t="shared" si="1"/>
        <v>50</v>
      </c>
      <c r="N3">
        <f t="shared" si="1"/>
        <v>55</v>
      </c>
      <c r="O3">
        <f t="shared" si="1"/>
        <v>56</v>
      </c>
      <c r="P3">
        <f t="shared" si="1"/>
        <v>56</v>
      </c>
      <c r="Q3">
        <f t="shared" si="1"/>
        <v>56</v>
      </c>
      <c r="R3">
        <f t="shared" si="1"/>
        <v>56</v>
      </c>
      <c r="S3">
        <f t="shared" si="1"/>
        <v>56</v>
      </c>
      <c r="T3">
        <f t="shared" si="1"/>
        <v>56</v>
      </c>
      <c r="U3">
        <f t="shared" si="1"/>
        <v>56</v>
      </c>
      <c r="V3">
        <f t="shared" si="1"/>
        <v>56</v>
      </c>
      <c r="W3">
        <f t="shared" si="1"/>
        <v>56</v>
      </c>
      <c r="X3">
        <f t="shared" si="1"/>
        <v>56</v>
      </c>
      <c r="Y3">
        <f t="shared" si="1"/>
        <v>55</v>
      </c>
      <c r="Z3">
        <f t="shared" si="1"/>
        <v>56</v>
      </c>
      <c r="AA3">
        <f t="shared" si="1"/>
        <v>56</v>
      </c>
      <c r="AB3">
        <f t="shared" si="1"/>
        <v>56</v>
      </c>
      <c r="AC3">
        <f t="shared" si="1"/>
        <v>56</v>
      </c>
      <c r="AD3">
        <f t="shared" si="1"/>
        <v>56</v>
      </c>
    </row>
    <row r="4" spans="1:30" x14ac:dyDescent="0.2">
      <c r="G4">
        <f t="shared" ref="G4:AD4" si="2">MAX(G6:G105)</f>
        <v>8</v>
      </c>
      <c r="H4">
        <f t="shared" si="2"/>
        <v>12</v>
      </c>
      <c r="I4">
        <f t="shared" si="2"/>
        <v>12</v>
      </c>
      <c r="J4">
        <f t="shared" si="2"/>
        <v>11</v>
      </c>
      <c r="K4">
        <f t="shared" si="2"/>
        <v>12</v>
      </c>
      <c r="L4">
        <f t="shared" si="2"/>
        <v>11</v>
      </c>
      <c r="M4">
        <f t="shared" si="2"/>
        <v>10</v>
      </c>
      <c r="N4">
        <f t="shared" si="2"/>
        <v>10</v>
      </c>
      <c r="O4">
        <f t="shared" si="2"/>
        <v>12</v>
      </c>
      <c r="P4">
        <f t="shared" si="2"/>
        <v>10</v>
      </c>
      <c r="Q4">
        <f t="shared" si="2"/>
        <v>11</v>
      </c>
      <c r="R4">
        <f t="shared" si="2"/>
        <v>11</v>
      </c>
      <c r="S4">
        <f t="shared" si="2"/>
        <v>11</v>
      </c>
      <c r="T4">
        <f t="shared" si="2"/>
        <v>12</v>
      </c>
      <c r="U4">
        <f t="shared" si="2"/>
        <v>9</v>
      </c>
      <c r="V4">
        <f t="shared" si="2"/>
        <v>10</v>
      </c>
      <c r="W4">
        <f t="shared" si="2"/>
        <v>12</v>
      </c>
      <c r="X4">
        <f t="shared" si="2"/>
        <v>10</v>
      </c>
      <c r="Y4">
        <f t="shared" si="2"/>
        <v>12</v>
      </c>
      <c r="Z4">
        <f t="shared" si="2"/>
        <v>9</v>
      </c>
      <c r="AA4">
        <f t="shared" si="2"/>
        <v>10</v>
      </c>
      <c r="AB4">
        <f t="shared" si="2"/>
        <v>11</v>
      </c>
      <c r="AC4">
        <f t="shared" si="2"/>
        <v>10</v>
      </c>
      <c r="AD4">
        <f t="shared" si="2"/>
        <v>13</v>
      </c>
    </row>
    <row r="5" spans="1:30" x14ac:dyDescent="0.2">
      <c r="G5">
        <f t="shared" ref="G5:AD5" si="3">MIN(G6:G105)</f>
        <v>4</v>
      </c>
      <c r="H5">
        <f t="shared" si="3"/>
        <v>1</v>
      </c>
      <c r="I5">
        <f t="shared" si="3"/>
        <v>1</v>
      </c>
      <c r="J5">
        <f t="shared" si="3"/>
        <v>2</v>
      </c>
      <c r="K5">
        <f t="shared" si="3"/>
        <v>2</v>
      </c>
      <c r="L5">
        <f t="shared" si="3"/>
        <v>4</v>
      </c>
      <c r="M5">
        <f t="shared" si="3"/>
        <v>2</v>
      </c>
      <c r="N5">
        <f t="shared" si="3"/>
        <v>3</v>
      </c>
      <c r="O5">
        <f t="shared" si="3"/>
        <v>3</v>
      </c>
      <c r="P5">
        <f t="shared" si="3"/>
        <v>4</v>
      </c>
      <c r="Q5">
        <f t="shared" si="3"/>
        <v>3</v>
      </c>
      <c r="R5">
        <f t="shared" si="3"/>
        <v>5</v>
      </c>
      <c r="S5">
        <f t="shared" si="3"/>
        <v>5</v>
      </c>
      <c r="T5">
        <f t="shared" si="3"/>
        <v>2</v>
      </c>
      <c r="U5">
        <f t="shared" si="3"/>
        <v>4</v>
      </c>
      <c r="V5">
        <f t="shared" si="3"/>
        <v>4</v>
      </c>
      <c r="W5">
        <f t="shared" si="3"/>
        <v>3</v>
      </c>
      <c r="X5">
        <f t="shared" si="3"/>
        <v>4</v>
      </c>
      <c r="Y5">
        <f t="shared" si="3"/>
        <v>3</v>
      </c>
      <c r="Z5">
        <f t="shared" si="3"/>
        <v>4</v>
      </c>
      <c r="AA5">
        <f t="shared" si="3"/>
        <v>5</v>
      </c>
      <c r="AB5">
        <f t="shared" si="3"/>
        <v>4</v>
      </c>
      <c r="AC5">
        <f t="shared" si="3"/>
        <v>2</v>
      </c>
      <c r="AD5">
        <f t="shared" si="3"/>
        <v>4</v>
      </c>
    </row>
    <row r="6" spans="1:30" x14ac:dyDescent="0.2">
      <c r="A6" s="1" t="s">
        <v>190</v>
      </c>
      <c r="B6">
        <v>1</v>
      </c>
      <c r="C6">
        <f>SUM(F6:CK6)</f>
        <v>71</v>
      </c>
      <c r="D6">
        <f>COUNT(F6:AE6)</f>
        <v>11</v>
      </c>
      <c r="E6" s="7">
        <f>AVERAGE(F6:AU6)</f>
        <v>6.4545454545454541</v>
      </c>
      <c r="K6" s="1">
        <v>12</v>
      </c>
      <c r="L6">
        <v>5</v>
      </c>
      <c r="M6">
        <v>7</v>
      </c>
      <c r="O6">
        <v>5</v>
      </c>
      <c r="P6">
        <v>4</v>
      </c>
      <c r="Q6">
        <v>6</v>
      </c>
      <c r="R6">
        <v>8</v>
      </c>
      <c r="S6">
        <v>5</v>
      </c>
      <c r="V6">
        <v>9</v>
      </c>
      <c r="X6">
        <v>4</v>
      </c>
      <c r="AD6">
        <v>6</v>
      </c>
    </row>
    <row r="7" spans="1:30" x14ac:dyDescent="0.2">
      <c r="A7" s="1" t="s">
        <v>69</v>
      </c>
      <c r="B7">
        <v>1</v>
      </c>
      <c r="C7">
        <f>SUM(F7:CK7)</f>
        <v>70</v>
      </c>
      <c r="D7">
        <f>COUNT(F7:AE7)</f>
        <v>10</v>
      </c>
      <c r="E7" s="7">
        <f>AVERAGE(F7:AU7)</f>
        <v>7</v>
      </c>
      <c r="G7">
        <v>6</v>
      </c>
      <c r="I7">
        <v>6</v>
      </c>
      <c r="J7">
        <v>7</v>
      </c>
      <c r="M7">
        <v>4</v>
      </c>
      <c r="N7">
        <v>9</v>
      </c>
      <c r="O7">
        <v>7</v>
      </c>
      <c r="P7">
        <v>9</v>
      </c>
      <c r="W7" s="1">
        <v>12</v>
      </c>
      <c r="Y7">
        <v>3</v>
      </c>
      <c r="Z7">
        <v>7</v>
      </c>
    </row>
    <row r="8" spans="1:30" x14ac:dyDescent="0.2">
      <c r="A8" s="1" t="s">
        <v>27</v>
      </c>
      <c r="B8">
        <v>1</v>
      </c>
      <c r="C8">
        <f>SUM(F8:CK8)</f>
        <v>60</v>
      </c>
      <c r="D8">
        <f>COUNT(F8:AE8)</f>
        <v>9</v>
      </c>
      <c r="E8" s="7">
        <f>AVERAGE(F8:AU8)</f>
        <v>6.666666666666667</v>
      </c>
      <c r="Q8">
        <v>6</v>
      </c>
      <c r="T8">
        <v>5</v>
      </c>
      <c r="V8">
        <v>7</v>
      </c>
      <c r="W8">
        <v>6</v>
      </c>
      <c r="Y8">
        <v>5</v>
      </c>
      <c r="AA8" s="1">
        <v>10</v>
      </c>
      <c r="AB8">
        <v>4</v>
      </c>
      <c r="AC8">
        <v>9</v>
      </c>
      <c r="AD8">
        <v>8</v>
      </c>
    </row>
    <row r="9" spans="1:30" x14ac:dyDescent="0.2">
      <c r="A9" s="1" t="s">
        <v>248</v>
      </c>
      <c r="C9">
        <f>SUM(F9:CK9)</f>
        <v>55</v>
      </c>
      <c r="D9">
        <f>COUNT(F9:AE9)</f>
        <v>8</v>
      </c>
      <c r="E9" s="7">
        <f>AVERAGE(F9:AU9)</f>
        <v>6.875</v>
      </c>
      <c r="N9">
        <v>8</v>
      </c>
      <c r="P9">
        <v>6</v>
      </c>
      <c r="R9">
        <v>5</v>
      </c>
      <c r="S9">
        <v>7</v>
      </c>
      <c r="T9">
        <v>9</v>
      </c>
      <c r="V9">
        <v>4</v>
      </c>
      <c r="X9">
        <v>6</v>
      </c>
      <c r="Y9">
        <v>10</v>
      </c>
    </row>
    <row r="10" spans="1:30" x14ac:dyDescent="0.2">
      <c r="A10" s="1" t="s">
        <v>582</v>
      </c>
      <c r="C10">
        <f>SUM(F10:CK10)</f>
        <v>41</v>
      </c>
      <c r="D10">
        <f>COUNT(F10:AE10)</f>
        <v>5</v>
      </c>
      <c r="E10" s="7">
        <f>AVERAGE(F10:AU10)</f>
        <v>8.1999999999999993</v>
      </c>
      <c r="M10">
        <v>10</v>
      </c>
      <c r="N10">
        <v>5</v>
      </c>
      <c r="O10">
        <v>7</v>
      </c>
      <c r="Q10">
        <v>11</v>
      </c>
      <c r="W10">
        <v>8</v>
      </c>
    </row>
    <row r="11" spans="1:30" x14ac:dyDescent="0.2">
      <c r="A11" s="1" t="s">
        <v>29</v>
      </c>
      <c r="C11">
        <f>SUM(F11:CK11)</f>
        <v>38</v>
      </c>
      <c r="D11">
        <f>COUNT(F11:AE11)</f>
        <v>7</v>
      </c>
      <c r="E11" s="7">
        <f>AVERAGE(F11:AU11)</f>
        <v>5.4285714285714288</v>
      </c>
      <c r="N11">
        <v>4</v>
      </c>
      <c r="R11">
        <v>5</v>
      </c>
      <c r="S11">
        <v>7</v>
      </c>
      <c r="U11">
        <v>4</v>
      </c>
      <c r="V11">
        <v>5</v>
      </c>
      <c r="AA11">
        <v>5</v>
      </c>
      <c r="AB11">
        <v>8</v>
      </c>
    </row>
    <row r="12" spans="1:30" x14ac:dyDescent="0.2">
      <c r="A12" s="1" t="s">
        <v>148</v>
      </c>
      <c r="C12">
        <f>SUM(F12:CK12)</f>
        <v>31</v>
      </c>
      <c r="D12">
        <f>COUNT(F12:AE12)</f>
        <v>5</v>
      </c>
      <c r="E12" s="7">
        <f>AVERAGE(F12:AU12)</f>
        <v>6.2</v>
      </c>
      <c r="T12">
        <v>2</v>
      </c>
      <c r="W12">
        <v>9</v>
      </c>
      <c r="Z12">
        <v>7</v>
      </c>
      <c r="AB12">
        <v>6</v>
      </c>
      <c r="AC12">
        <v>7</v>
      </c>
    </row>
    <row r="13" spans="1:30" x14ac:dyDescent="0.2">
      <c r="A13" s="1" t="s">
        <v>140</v>
      </c>
      <c r="C13">
        <f>SUM(F13:CK13)</f>
        <v>29</v>
      </c>
      <c r="D13">
        <f>COUNT(F13:AE13)</f>
        <v>5</v>
      </c>
      <c r="E13" s="7">
        <f>AVERAGE(F13:AU13)</f>
        <v>5.8</v>
      </c>
      <c r="L13">
        <v>6</v>
      </c>
      <c r="M13">
        <v>5</v>
      </c>
      <c r="Q13">
        <v>3</v>
      </c>
      <c r="R13">
        <v>6</v>
      </c>
      <c r="U13">
        <v>9</v>
      </c>
    </row>
    <row r="14" spans="1:30" x14ac:dyDescent="0.2">
      <c r="A14" s="1" t="s">
        <v>429</v>
      </c>
      <c r="C14">
        <f>SUM(F14:CK14)</f>
        <v>28</v>
      </c>
      <c r="D14">
        <f>COUNT(F14:AE14)</f>
        <v>4</v>
      </c>
      <c r="E14" s="7">
        <f>AVERAGE(F14:AU14)</f>
        <v>7</v>
      </c>
      <c r="L14">
        <v>5</v>
      </c>
      <c r="M14">
        <v>6</v>
      </c>
      <c r="O14">
        <v>8</v>
      </c>
      <c r="P14">
        <v>9</v>
      </c>
    </row>
    <row r="15" spans="1:30" x14ac:dyDescent="0.2">
      <c r="A15" s="1" t="s">
        <v>197</v>
      </c>
      <c r="C15">
        <f>SUM(F15:CK15)</f>
        <v>27</v>
      </c>
      <c r="D15">
        <f>COUNT(F15:AE15)</f>
        <v>4</v>
      </c>
      <c r="E15" s="7">
        <f>AVERAGE(F15:AU15)</f>
        <v>6.75</v>
      </c>
      <c r="K15">
        <v>4</v>
      </c>
      <c r="U15">
        <v>8</v>
      </c>
      <c r="AA15">
        <v>10</v>
      </c>
      <c r="AD15">
        <v>5</v>
      </c>
    </row>
    <row r="16" spans="1:30" x14ac:dyDescent="0.2">
      <c r="A16" s="1" t="s">
        <v>766</v>
      </c>
      <c r="B16">
        <v>1</v>
      </c>
      <c r="C16">
        <f>SUM(F16:CK16)</f>
        <v>27</v>
      </c>
      <c r="D16">
        <f>COUNT(F16:AE16)</f>
        <v>3</v>
      </c>
      <c r="E16" s="7">
        <f>AVERAGE(F16:AU16)</f>
        <v>9</v>
      </c>
      <c r="G16">
        <v>6</v>
      </c>
      <c r="I16">
        <v>10</v>
      </c>
      <c r="J16" s="1">
        <v>11</v>
      </c>
    </row>
    <row r="17" spans="1:30" x14ac:dyDescent="0.2">
      <c r="A17" s="1" t="s">
        <v>288</v>
      </c>
      <c r="B17">
        <v>1</v>
      </c>
      <c r="C17">
        <f>SUM(F17:CK17)</f>
        <v>24</v>
      </c>
      <c r="D17">
        <f>COUNT(F17:AE17)</f>
        <v>3</v>
      </c>
      <c r="E17" s="7">
        <f>AVERAGE(F17:AU17)</f>
        <v>8</v>
      </c>
      <c r="X17" s="1">
        <v>10</v>
      </c>
      <c r="AA17">
        <v>7</v>
      </c>
      <c r="AC17">
        <v>7</v>
      </c>
    </row>
    <row r="18" spans="1:30" x14ac:dyDescent="0.2">
      <c r="A18" s="1" t="s">
        <v>215</v>
      </c>
      <c r="B18">
        <v>1</v>
      </c>
      <c r="C18">
        <f>SUM(F18:CK18)</f>
        <v>24</v>
      </c>
      <c r="D18">
        <f>COUNT(F18:AE18)</f>
        <v>4</v>
      </c>
      <c r="E18" s="7">
        <f>AVERAGE(F18:AU18)</f>
        <v>6</v>
      </c>
      <c r="Q18">
        <v>4</v>
      </c>
      <c r="R18">
        <v>5</v>
      </c>
      <c r="U18" s="1">
        <v>9</v>
      </c>
      <c r="V18">
        <v>6</v>
      </c>
    </row>
    <row r="19" spans="1:30" x14ac:dyDescent="0.2">
      <c r="A19" s="1" t="s">
        <v>540</v>
      </c>
      <c r="C19">
        <f>SUM(F19:CK19)</f>
        <v>24</v>
      </c>
      <c r="D19">
        <f>COUNT(F19:AE19)</f>
        <v>3</v>
      </c>
      <c r="E19" s="7">
        <f>AVERAGE(F19:AU19)</f>
        <v>8</v>
      </c>
      <c r="I19">
        <v>7</v>
      </c>
      <c r="J19">
        <v>7</v>
      </c>
      <c r="K19">
        <v>10</v>
      </c>
    </row>
    <row r="20" spans="1:30" x14ac:dyDescent="0.2">
      <c r="A20" s="1" t="s">
        <v>40</v>
      </c>
      <c r="C20">
        <f>SUM(F20:CK20)</f>
        <v>23</v>
      </c>
      <c r="D20">
        <f>COUNT(F20:AE20)</f>
        <v>3</v>
      </c>
      <c r="E20" s="7">
        <f>AVERAGE(F20:AU20)</f>
        <v>7.666666666666667</v>
      </c>
      <c r="I20">
        <v>6</v>
      </c>
      <c r="L20">
        <v>7</v>
      </c>
      <c r="M20">
        <v>10</v>
      </c>
    </row>
    <row r="21" spans="1:30" x14ac:dyDescent="0.2">
      <c r="A21" s="1" t="s">
        <v>114</v>
      </c>
      <c r="C21">
        <f>SUM(F21:CK21)</f>
        <v>22</v>
      </c>
      <c r="D21">
        <f>COUNT(F21:AE21)</f>
        <v>4</v>
      </c>
      <c r="E21" s="7">
        <f>AVERAGE(F21:AU21)</f>
        <v>5.5</v>
      </c>
      <c r="K21">
        <v>7</v>
      </c>
      <c r="T21">
        <v>2</v>
      </c>
      <c r="AA21">
        <v>5</v>
      </c>
      <c r="AC21">
        <v>8</v>
      </c>
    </row>
    <row r="22" spans="1:30" x14ac:dyDescent="0.2">
      <c r="A22" s="1" t="s">
        <v>389</v>
      </c>
      <c r="B22">
        <v>1</v>
      </c>
      <c r="C22">
        <f>SUM(F22:CK22)</f>
        <v>21</v>
      </c>
      <c r="D22">
        <f>COUNT(F22:AE22)</f>
        <v>2</v>
      </c>
      <c r="E22" s="7">
        <f>AVERAGE(F22:AU22)</f>
        <v>10.5</v>
      </c>
      <c r="P22" s="1">
        <v>10</v>
      </c>
      <c r="Q22">
        <v>11</v>
      </c>
    </row>
    <row r="23" spans="1:30" x14ac:dyDescent="0.2">
      <c r="A23" s="1" t="s">
        <v>204</v>
      </c>
      <c r="B23">
        <v>1</v>
      </c>
      <c r="C23">
        <f>SUM(F23:CK23)</f>
        <v>20</v>
      </c>
      <c r="D23">
        <f>COUNT(F23:AE23)</f>
        <v>2</v>
      </c>
      <c r="E23" s="7">
        <f>AVERAGE(F23:AU23)</f>
        <v>10</v>
      </c>
      <c r="X23">
        <v>8</v>
      </c>
      <c r="Y23" s="1">
        <v>12</v>
      </c>
    </row>
    <row r="24" spans="1:30" x14ac:dyDescent="0.2">
      <c r="A24" s="1" t="s">
        <v>119</v>
      </c>
      <c r="B24">
        <v>1</v>
      </c>
      <c r="C24">
        <f>SUM(F24:CK24)</f>
        <v>20</v>
      </c>
      <c r="D24">
        <f>COUNT(F24:AE24)</f>
        <v>2</v>
      </c>
      <c r="E24" s="7">
        <f>AVERAGE(F24:AU24)</f>
        <v>10</v>
      </c>
      <c r="L24" s="1">
        <v>11</v>
      </c>
      <c r="AB24">
        <v>9</v>
      </c>
    </row>
    <row r="25" spans="1:30" x14ac:dyDescent="0.2">
      <c r="A25" s="1" t="s">
        <v>206</v>
      </c>
      <c r="C25">
        <f>SUM(F25:CK25)</f>
        <v>19</v>
      </c>
      <c r="D25">
        <f>COUNT(F25:AE25)</f>
        <v>3</v>
      </c>
      <c r="E25" s="7">
        <f>AVERAGE(F25:AU25)</f>
        <v>6.333333333333333</v>
      </c>
      <c r="P25">
        <v>4</v>
      </c>
      <c r="X25">
        <v>9</v>
      </c>
      <c r="Y25">
        <v>6</v>
      </c>
    </row>
    <row r="26" spans="1:30" x14ac:dyDescent="0.2">
      <c r="A26" s="1" t="s">
        <v>77</v>
      </c>
      <c r="B26">
        <v>1</v>
      </c>
      <c r="C26">
        <f>SUM(F26:CK26)</f>
        <v>18</v>
      </c>
      <c r="D26">
        <f>COUNT(F26:AE26)</f>
        <v>2</v>
      </c>
      <c r="E26" s="7">
        <f>AVERAGE(F26:AU26)</f>
        <v>9</v>
      </c>
      <c r="AC26" s="1">
        <v>10</v>
      </c>
      <c r="AD26">
        <v>8</v>
      </c>
    </row>
    <row r="27" spans="1:30" x14ac:dyDescent="0.2">
      <c r="A27" s="1" t="s">
        <v>81</v>
      </c>
      <c r="B27">
        <v>1</v>
      </c>
      <c r="C27">
        <f>SUM(F27:CK27)</f>
        <v>18</v>
      </c>
      <c r="D27">
        <f>COUNT(F27:AE27)</f>
        <v>2</v>
      </c>
      <c r="E27" s="7">
        <f>AVERAGE(F27:AU27)</f>
        <v>9</v>
      </c>
      <c r="V27" s="1">
        <v>10</v>
      </c>
      <c r="X27">
        <v>8</v>
      </c>
    </row>
    <row r="28" spans="1:30" x14ac:dyDescent="0.2">
      <c r="A28" s="1" t="s">
        <v>536</v>
      </c>
      <c r="C28">
        <f>SUM(F28:CK28)</f>
        <v>16</v>
      </c>
      <c r="D28">
        <f>COUNT(F28:AE28)</f>
        <v>2</v>
      </c>
      <c r="E28" s="7">
        <f>AVERAGE(F28:AU28)</f>
        <v>8</v>
      </c>
      <c r="H28">
        <v>9</v>
      </c>
      <c r="I28">
        <v>7</v>
      </c>
    </row>
    <row r="29" spans="1:30" x14ac:dyDescent="0.2">
      <c r="A29" s="1" t="s">
        <v>154</v>
      </c>
      <c r="B29">
        <v>1</v>
      </c>
      <c r="C29">
        <f>SUM(F29:CK29)</f>
        <v>14</v>
      </c>
      <c r="D29">
        <f>COUNT(F29:AE29)</f>
        <v>2</v>
      </c>
      <c r="E29" s="7">
        <f>AVERAGE(F29:AU29)</f>
        <v>7</v>
      </c>
      <c r="M29">
        <v>2</v>
      </c>
      <c r="T29" s="1">
        <v>12</v>
      </c>
    </row>
    <row r="30" spans="1:30" x14ac:dyDescent="0.2">
      <c r="A30" s="1" t="s">
        <v>755</v>
      </c>
      <c r="C30">
        <f>SUM(F30:CK30)</f>
        <v>14</v>
      </c>
      <c r="D30">
        <f>COUNT(F30:AE30)</f>
        <v>2</v>
      </c>
      <c r="E30" s="7">
        <f>AVERAGE(F30:AU30)</f>
        <v>7</v>
      </c>
      <c r="J30">
        <v>6</v>
      </c>
      <c r="K30">
        <v>8</v>
      </c>
    </row>
    <row r="31" spans="1:30" x14ac:dyDescent="0.2">
      <c r="A31" s="1" t="s">
        <v>82</v>
      </c>
      <c r="B31">
        <v>1</v>
      </c>
      <c r="C31">
        <f>SUM(F31:CK31)</f>
        <v>13</v>
      </c>
      <c r="D31">
        <f>COUNT(F31:AE31)</f>
        <v>1</v>
      </c>
      <c r="E31" s="7">
        <f>AVERAGE(F31:AU31)</f>
        <v>13</v>
      </c>
      <c r="AD31" s="1">
        <v>13</v>
      </c>
    </row>
    <row r="32" spans="1:30" x14ac:dyDescent="0.2">
      <c r="A32" s="1" t="s">
        <v>263</v>
      </c>
      <c r="C32">
        <f>SUM(F32:CK32)</f>
        <v>12</v>
      </c>
      <c r="D32">
        <f>COUNT(F32:AE32)</f>
        <v>2</v>
      </c>
      <c r="E32" s="7">
        <f>AVERAGE(F32:AU32)</f>
        <v>6</v>
      </c>
      <c r="Y32">
        <v>7</v>
      </c>
      <c r="AA32">
        <v>5</v>
      </c>
    </row>
    <row r="33" spans="1:28" x14ac:dyDescent="0.2">
      <c r="A33" s="1" t="s">
        <v>262</v>
      </c>
      <c r="C33">
        <f>SUM(F33:CK33)</f>
        <v>12</v>
      </c>
      <c r="D33">
        <f>COUNT(F33:AE33)</f>
        <v>2</v>
      </c>
      <c r="E33" s="7">
        <f>AVERAGE(F33:AU33)</f>
        <v>6</v>
      </c>
      <c r="Y33">
        <v>6</v>
      </c>
      <c r="AA33">
        <v>6</v>
      </c>
    </row>
    <row r="34" spans="1:28" x14ac:dyDescent="0.2">
      <c r="A34" s="1" t="s">
        <v>214</v>
      </c>
      <c r="C34">
        <f>SUM(F34:CK34)</f>
        <v>12</v>
      </c>
      <c r="D34">
        <f>COUNT(F34:AE34)</f>
        <v>2</v>
      </c>
      <c r="E34" s="7">
        <f>AVERAGE(F34:AU34)</f>
        <v>6</v>
      </c>
      <c r="T34">
        <v>6</v>
      </c>
      <c r="V34">
        <v>6</v>
      </c>
    </row>
    <row r="35" spans="1:28" x14ac:dyDescent="0.2">
      <c r="A35" s="1" t="s">
        <v>212</v>
      </c>
      <c r="C35">
        <f>SUM(F35:CK35)</f>
        <v>12</v>
      </c>
      <c r="D35">
        <f>COUNT(F35:AE35)</f>
        <v>2</v>
      </c>
      <c r="E35" s="7">
        <f>AVERAGE(F35:AU35)</f>
        <v>6</v>
      </c>
      <c r="S35">
        <v>7</v>
      </c>
      <c r="W35">
        <v>5</v>
      </c>
    </row>
    <row r="36" spans="1:28" x14ac:dyDescent="0.2">
      <c r="A36" s="1" t="s">
        <v>512</v>
      </c>
      <c r="B36">
        <v>1</v>
      </c>
      <c r="C36">
        <f>SUM(F36:CK36)</f>
        <v>12</v>
      </c>
      <c r="D36">
        <f>COUNT(F36:AE36)</f>
        <v>1</v>
      </c>
      <c r="E36" s="7">
        <f>AVERAGE(F36:AU36)</f>
        <v>12</v>
      </c>
      <c r="O36" s="1">
        <v>12</v>
      </c>
    </row>
    <row r="37" spans="1:28" x14ac:dyDescent="0.2">
      <c r="A37" s="1" t="s">
        <v>256</v>
      </c>
      <c r="B37">
        <v>1</v>
      </c>
      <c r="C37">
        <f>SUM(F37:CK37)</f>
        <v>12</v>
      </c>
      <c r="D37">
        <f>COUNT(F37:AE37)</f>
        <v>1</v>
      </c>
      <c r="E37" s="7">
        <f>AVERAGE(F37:AU37)</f>
        <v>12</v>
      </c>
      <c r="I37" s="1">
        <v>12</v>
      </c>
    </row>
    <row r="38" spans="1:28" x14ac:dyDescent="0.2">
      <c r="A38" s="1" t="s">
        <v>785</v>
      </c>
      <c r="C38">
        <f>SUM(F38:CK38)</f>
        <v>12</v>
      </c>
      <c r="D38">
        <f>COUNT(F38:AE38)</f>
        <v>2</v>
      </c>
      <c r="E38" s="7">
        <f>AVERAGE(F38:AU38)</f>
        <v>6</v>
      </c>
      <c r="H38">
        <v>5</v>
      </c>
      <c r="I38">
        <v>7</v>
      </c>
    </row>
    <row r="39" spans="1:28" x14ac:dyDescent="0.2">
      <c r="A39" s="1" t="s">
        <v>783</v>
      </c>
      <c r="B39">
        <v>1</v>
      </c>
      <c r="C39">
        <f>SUM(F39:CK39)</f>
        <v>12</v>
      </c>
      <c r="D39">
        <f>COUNT(F39:AE39)</f>
        <v>1</v>
      </c>
      <c r="E39" s="7">
        <f>AVERAGE(F39:AU39)</f>
        <v>12</v>
      </c>
      <c r="H39" s="1">
        <v>12</v>
      </c>
    </row>
    <row r="40" spans="1:28" x14ac:dyDescent="0.2">
      <c r="A40" s="1" t="s">
        <v>503</v>
      </c>
      <c r="C40">
        <f>SUM(F40:CK40)</f>
        <v>12</v>
      </c>
      <c r="D40">
        <f>COUNT(F40:AE40)</f>
        <v>2</v>
      </c>
      <c r="E40" s="7">
        <f>AVERAGE(F40:AU40)</f>
        <v>6</v>
      </c>
      <c r="G40">
        <v>5</v>
      </c>
      <c r="H40">
        <v>7</v>
      </c>
    </row>
    <row r="41" spans="1:28" x14ac:dyDescent="0.2">
      <c r="A41" s="1" t="s">
        <v>28</v>
      </c>
      <c r="B41">
        <v>1</v>
      </c>
      <c r="C41">
        <f>SUM(F41:CK41)</f>
        <v>11</v>
      </c>
      <c r="D41">
        <f>COUNT(F41:AE41)</f>
        <v>1</v>
      </c>
      <c r="E41" s="7">
        <f>AVERAGE(F41:AU41)</f>
        <v>11</v>
      </c>
      <c r="AB41" s="1">
        <v>11</v>
      </c>
    </row>
    <row r="42" spans="1:28" x14ac:dyDescent="0.2">
      <c r="A42" s="1" t="s">
        <v>370</v>
      </c>
      <c r="B42">
        <v>1</v>
      </c>
      <c r="C42">
        <f>SUM(F42:CK42)</f>
        <v>11</v>
      </c>
      <c r="D42">
        <f>COUNT(F42:AE42)</f>
        <v>1</v>
      </c>
      <c r="E42" s="7">
        <f>AVERAGE(F42:AU42)</f>
        <v>11</v>
      </c>
      <c r="S42" s="1">
        <v>11</v>
      </c>
    </row>
    <row r="43" spans="1:28" x14ac:dyDescent="0.2">
      <c r="A43" s="1" t="s">
        <v>388</v>
      </c>
      <c r="B43">
        <v>1</v>
      </c>
      <c r="C43">
        <f>SUM(F43:CK43)</f>
        <v>11</v>
      </c>
      <c r="D43">
        <f>COUNT(F43:AE43)</f>
        <v>1</v>
      </c>
      <c r="E43" s="7">
        <f>AVERAGE(F43:AU43)</f>
        <v>11</v>
      </c>
      <c r="R43" s="1">
        <v>11</v>
      </c>
    </row>
    <row r="44" spans="1:28" x14ac:dyDescent="0.2">
      <c r="A44" s="1" t="s">
        <v>383</v>
      </c>
      <c r="C44">
        <f>SUM(F44:CK44)</f>
        <v>11</v>
      </c>
      <c r="D44">
        <f>COUNT(F44:AE44)</f>
        <v>2</v>
      </c>
      <c r="E44" s="7">
        <f>AVERAGE(F44:AU44)</f>
        <v>5.5</v>
      </c>
      <c r="Q44">
        <v>4</v>
      </c>
      <c r="S44">
        <v>7</v>
      </c>
    </row>
    <row r="45" spans="1:28" x14ac:dyDescent="0.2">
      <c r="A45" s="1" t="s">
        <v>387</v>
      </c>
      <c r="B45">
        <v>1</v>
      </c>
      <c r="C45">
        <f>SUM(F45:CK45)</f>
        <v>11</v>
      </c>
      <c r="D45">
        <f>COUNT(F45:AE45)</f>
        <v>1</v>
      </c>
      <c r="E45" s="7">
        <f>AVERAGE(F45:AU45)</f>
        <v>11</v>
      </c>
      <c r="Q45" s="1">
        <v>11</v>
      </c>
    </row>
    <row r="46" spans="1:28" x14ac:dyDescent="0.2">
      <c r="A46" s="1" t="s">
        <v>577</v>
      </c>
      <c r="C46">
        <f>SUM(F46:CK46)</f>
        <v>11</v>
      </c>
      <c r="D46">
        <f>COUNT(F46:AE46)</f>
        <v>2</v>
      </c>
      <c r="E46" s="7">
        <f>AVERAGE(F46:AU46)</f>
        <v>5.5</v>
      </c>
      <c r="L46">
        <v>4</v>
      </c>
      <c r="N46">
        <v>7</v>
      </c>
    </row>
    <row r="47" spans="1:28" x14ac:dyDescent="0.2">
      <c r="A47" s="1" t="s">
        <v>538</v>
      </c>
      <c r="C47">
        <f>SUM(F47:CK47)</f>
        <v>11</v>
      </c>
      <c r="D47">
        <f>COUNT(F47:AE47)</f>
        <v>1</v>
      </c>
      <c r="E47" s="7">
        <f>AVERAGE(F47:AU47)</f>
        <v>11</v>
      </c>
      <c r="K47">
        <v>11</v>
      </c>
    </row>
    <row r="48" spans="1:28" x14ac:dyDescent="0.2">
      <c r="A48" s="1" t="s">
        <v>492</v>
      </c>
      <c r="B48">
        <v>1</v>
      </c>
      <c r="C48">
        <f>SUM(F48:CK48)</f>
        <v>10</v>
      </c>
      <c r="D48">
        <f>COUNT(F48:AE48)</f>
        <v>1</v>
      </c>
      <c r="E48" s="7">
        <f>AVERAGE(F48:AU48)</f>
        <v>10</v>
      </c>
      <c r="N48" s="1">
        <v>10</v>
      </c>
      <c r="O48" s="1"/>
    </row>
    <row r="49" spans="1:30" x14ac:dyDescent="0.2">
      <c r="A49" s="1" t="s">
        <v>168</v>
      </c>
      <c r="C49">
        <f>SUM(F49:CK49)</f>
        <v>10</v>
      </c>
      <c r="D49">
        <f>COUNT(F49:AE49)</f>
        <v>1</v>
      </c>
      <c r="E49" s="7">
        <f>AVERAGE(F49:AU49)</f>
        <v>10</v>
      </c>
      <c r="T49">
        <v>10</v>
      </c>
    </row>
    <row r="50" spans="1:30" x14ac:dyDescent="0.2">
      <c r="A50" s="1" t="s">
        <v>323</v>
      </c>
      <c r="C50">
        <f>SUM(F50:CK50)</f>
        <v>10</v>
      </c>
      <c r="D50">
        <f>COUNT(F50:AE50)</f>
        <v>1</v>
      </c>
      <c r="E50" s="7">
        <f>AVERAGE(F50:AU50)</f>
        <v>10</v>
      </c>
      <c r="T50">
        <v>10</v>
      </c>
    </row>
    <row r="51" spans="1:30" x14ac:dyDescent="0.2">
      <c r="A51" s="1" t="s">
        <v>381</v>
      </c>
      <c r="C51">
        <f>SUM(F51:CK51)</f>
        <v>10</v>
      </c>
      <c r="D51">
        <f>COUNT(F51:AE51)</f>
        <v>1</v>
      </c>
      <c r="E51" s="7">
        <f>AVERAGE(F51:AU51)</f>
        <v>10</v>
      </c>
      <c r="O51">
        <v>10</v>
      </c>
    </row>
    <row r="52" spans="1:30" x14ac:dyDescent="0.2">
      <c r="A52" s="1" t="s">
        <v>781</v>
      </c>
      <c r="C52">
        <f>SUM(F52:CK52)</f>
        <v>10</v>
      </c>
      <c r="D52">
        <f>COUNT(F52:AE52)</f>
        <v>2</v>
      </c>
      <c r="E52" s="7">
        <f>AVERAGE(F52:AU52)</f>
        <v>5</v>
      </c>
      <c r="G52">
        <v>5</v>
      </c>
      <c r="H52">
        <v>5</v>
      </c>
    </row>
    <row r="53" spans="1:30" x14ac:dyDescent="0.2">
      <c r="A53" s="1" t="s">
        <v>59</v>
      </c>
      <c r="C53">
        <f>SUM(F53:CK53)</f>
        <v>9</v>
      </c>
      <c r="D53">
        <f>COUNT(F53:AE53)</f>
        <v>1</v>
      </c>
      <c r="E53" s="7">
        <f>AVERAGE(F53:AU53)</f>
        <v>9</v>
      </c>
      <c r="AB53">
        <v>9</v>
      </c>
    </row>
    <row r="54" spans="1:30" x14ac:dyDescent="0.2">
      <c r="A54" s="1" t="s">
        <v>199</v>
      </c>
      <c r="B54">
        <v>1</v>
      </c>
      <c r="C54">
        <f>SUM(F54:CK54)</f>
        <v>9</v>
      </c>
      <c r="D54">
        <f>COUNT(F54:AE54)</f>
        <v>1</v>
      </c>
      <c r="E54" s="7">
        <f>AVERAGE(F54:AU54)</f>
        <v>9</v>
      </c>
      <c r="Z54" s="1">
        <v>9</v>
      </c>
    </row>
    <row r="55" spans="1:30" x14ac:dyDescent="0.2">
      <c r="A55" s="1" t="s">
        <v>583</v>
      </c>
      <c r="C55">
        <f>SUM(F55:CK55)</f>
        <v>9</v>
      </c>
      <c r="D55">
        <f>COUNT(F55:AE55)</f>
        <v>1</v>
      </c>
      <c r="E55" s="7">
        <f>AVERAGE(F55:AU55)</f>
        <v>9</v>
      </c>
      <c r="Z55">
        <v>9</v>
      </c>
    </row>
    <row r="56" spans="1:30" x14ac:dyDescent="0.2">
      <c r="A56" s="1" t="s">
        <v>213</v>
      </c>
      <c r="C56">
        <f>SUM(F56:CK56)</f>
        <v>9</v>
      </c>
      <c r="D56">
        <f>COUNT(F56:AE56)</f>
        <v>1</v>
      </c>
      <c r="E56" s="7">
        <f>AVERAGE(F56:AU56)</f>
        <v>9</v>
      </c>
      <c r="V56">
        <v>9</v>
      </c>
    </row>
    <row r="57" spans="1:30" x14ac:dyDescent="0.2">
      <c r="A57" s="1" t="s">
        <v>461</v>
      </c>
      <c r="C57">
        <f>SUM(F57:CK57)</f>
        <v>9</v>
      </c>
      <c r="D57">
        <f>COUNT(F57:AE57)</f>
        <v>1</v>
      </c>
      <c r="E57" s="7">
        <f>AVERAGE(F57:AU57)</f>
        <v>9</v>
      </c>
      <c r="N57">
        <v>9</v>
      </c>
    </row>
    <row r="58" spans="1:30" x14ac:dyDescent="0.2">
      <c r="A58" s="1" t="s">
        <v>371</v>
      </c>
      <c r="C58">
        <f>SUM(F58:CK58)</f>
        <v>9</v>
      </c>
      <c r="D58">
        <f>COUNT(F58:AE58)</f>
        <v>1</v>
      </c>
      <c r="E58" s="7">
        <f>AVERAGE(F58:AU58)</f>
        <v>9</v>
      </c>
      <c r="L58">
        <v>9</v>
      </c>
    </row>
    <row r="59" spans="1:30" x14ac:dyDescent="0.2">
      <c r="A59" s="1" t="s">
        <v>507</v>
      </c>
      <c r="C59">
        <f>SUM(F59:CK59)</f>
        <v>9</v>
      </c>
      <c r="D59">
        <f>COUNT(F59:AE59)</f>
        <v>1</v>
      </c>
      <c r="E59" s="7">
        <f>AVERAGE(F59:AU59)</f>
        <v>9</v>
      </c>
      <c r="L59">
        <v>9</v>
      </c>
    </row>
    <row r="60" spans="1:30" x14ac:dyDescent="0.2">
      <c r="A60" s="1" t="s">
        <v>756</v>
      </c>
      <c r="C60">
        <f>SUM(F60:CK60)</f>
        <v>9</v>
      </c>
      <c r="D60">
        <f>COUNT(F60:AE60)</f>
        <v>1</v>
      </c>
      <c r="E60" s="7">
        <f>AVERAGE(F60:AU60)</f>
        <v>9</v>
      </c>
      <c r="J60">
        <v>9</v>
      </c>
    </row>
    <row r="61" spans="1:30" x14ac:dyDescent="0.2">
      <c r="A61" s="1" t="s">
        <v>363</v>
      </c>
      <c r="C61">
        <f>SUM(F61:CK61)</f>
        <v>8</v>
      </c>
      <c r="D61">
        <f>COUNT(F61:AE61)</f>
        <v>1</v>
      </c>
      <c r="E61" s="7">
        <f>AVERAGE(F61:AU61)</f>
        <v>8</v>
      </c>
      <c r="AD61">
        <v>8</v>
      </c>
    </row>
    <row r="62" spans="1:30" x14ac:dyDescent="0.2">
      <c r="A62" s="1" t="s">
        <v>586</v>
      </c>
      <c r="C62">
        <f>SUM(F62:CK62)</f>
        <v>8</v>
      </c>
      <c r="D62">
        <f>COUNT(F62:AE62)</f>
        <v>1</v>
      </c>
      <c r="E62" s="7">
        <f>AVERAGE(F62:AU62)</f>
        <v>8</v>
      </c>
      <c r="AC62">
        <v>8</v>
      </c>
    </row>
    <row r="63" spans="1:30" x14ac:dyDescent="0.2">
      <c r="A63" s="1" t="s">
        <v>155</v>
      </c>
      <c r="C63">
        <f>SUM(F63:CK63)</f>
        <v>8</v>
      </c>
      <c r="D63">
        <f>COUNT(F63:AE63)</f>
        <v>1</v>
      </c>
      <c r="E63" s="7">
        <f>AVERAGE(F63:AU63)</f>
        <v>8</v>
      </c>
      <c r="AA63">
        <v>8</v>
      </c>
    </row>
    <row r="64" spans="1:30" x14ac:dyDescent="0.2">
      <c r="A64" s="1" t="s">
        <v>367</v>
      </c>
      <c r="C64">
        <f>SUM(F64:CK64)</f>
        <v>8</v>
      </c>
      <c r="D64">
        <f>COUNT(F64:AE64)</f>
        <v>1</v>
      </c>
      <c r="E64" s="7">
        <f>AVERAGE(F64:AU64)</f>
        <v>8</v>
      </c>
      <c r="Z64">
        <v>8</v>
      </c>
    </row>
    <row r="65" spans="1:26" x14ac:dyDescent="0.2">
      <c r="A65" s="1" t="s">
        <v>216</v>
      </c>
      <c r="C65">
        <f>SUM(F65:CK65)</f>
        <v>8</v>
      </c>
      <c r="D65">
        <f>COUNT(F65:AE65)</f>
        <v>1</v>
      </c>
      <c r="E65" s="7">
        <f>AVERAGE(F65:AU65)</f>
        <v>8</v>
      </c>
      <c r="U65">
        <v>8</v>
      </c>
    </row>
    <row r="66" spans="1:26" x14ac:dyDescent="0.2">
      <c r="A66" s="1" t="s">
        <v>373</v>
      </c>
      <c r="C66">
        <f>SUM(F66:CK66)</f>
        <v>8</v>
      </c>
      <c r="D66">
        <f>COUNT(F66:AE66)</f>
        <v>1</v>
      </c>
      <c r="E66" s="7">
        <f>AVERAGE(F66:AU66)</f>
        <v>8</v>
      </c>
      <c r="U66">
        <v>8</v>
      </c>
    </row>
    <row r="67" spans="1:26" x14ac:dyDescent="0.2">
      <c r="A67" s="1" t="s">
        <v>517</v>
      </c>
      <c r="C67">
        <f>SUM(F67:CK67)</f>
        <v>8</v>
      </c>
      <c r="D67">
        <f>COUNT(F67:AE67)</f>
        <v>1</v>
      </c>
      <c r="E67" s="7">
        <f>AVERAGE(F67:AU67)</f>
        <v>8</v>
      </c>
      <c r="R67">
        <v>8</v>
      </c>
    </row>
    <row r="68" spans="1:26" x14ac:dyDescent="0.2">
      <c r="A68" s="1" t="s">
        <v>564</v>
      </c>
      <c r="C68">
        <f>SUM(F68:CK68)</f>
        <v>8</v>
      </c>
      <c r="D68">
        <f>COUNT(F68:AE68)</f>
        <v>1</v>
      </c>
      <c r="E68" s="7">
        <f>AVERAGE(F68:AU68)</f>
        <v>8</v>
      </c>
      <c r="R68">
        <v>8</v>
      </c>
    </row>
    <row r="69" spans="1:26" x14ac:dyDescent="0.2">
      <c r="A69" s="1" t="s">
        <v>493</v>
      </c>
      <c r="C69">
        <f>SUM(F69:CK69)</f>
        <v>8</v>
      </c>
      <c r="D69">
        <f>COUNT(F69:AE69)</f>
        <v>1</v>
      </c>
      <c r="E69" s="7">
        <f>AVERAGE(F69:AU69)</f>
        <v>8</v>
      </c>
      <c r="P69">
        <v>8</v>
      </c>
    </row>
    <row r="70" spans="1:26" x14ac:dyDescent="0.2">
      <c r="A70" s="1" t="s">
        <v>762</v>
      </c>
      <c r="C70">
        <f>SUM(F70:CK70)</f>
        <v>8</v>
      </c>
      <c r="D70">
        <f>COUNT(F70:AE70)</f>
        <v>1</v>
      </c>
      <c r="E70" s="7">
        <f>AVERAGE(F70:AU70)</f>
        <v>8</v>
      </c>
      <c r="J70">
        <v>8</v>
      </c>
    </row>
    <row r="71" spans="1:26" x14ac:dyDescent="0.2">
      <c r="A71" s="1" t="s">
        <v>780</v>
      </c>
      <c r="C71">
        <f>SUM(F71:CK71)</f>
        <v>8</v>
      </c>
      <c r="D71">
        <f>COUNT(F71:AE71)</f>
        <v>1</v>
      </c>
      <c r="E71" s="7">
        <f>AVERAGE(F71:AU71)</f>
        <v>8</v>
      </c>
      <c r="H71">
        <v>8</v>
      </c>
    </row>
    <row r="72" spans="1:26" x14ac:dyDescent="0.2">
      <c r="A72" s="1" t="s">
        <v>782</v>
      </c>
      <c r="C72">
        <f>SUM(F72:CK72)</f>
        <v>8</v>
      </c>
      <c r="D72">
        <f>COUNT(F72:AE72)</f>
        <v>1</v>
      </c>
      <c r="E72" s="7">
        <f>AVERAGE(F72:AU72)</f>
        <v>8</v>
      </c>
      <c r="H72">
        <v>8</v>
      </c>
    </row>
    <row r="73" spans="1:26" x14ac:dyDescent="0.2">
      <c r="A73" s="1" t="s">
        <v>794</v>
      </c>
      <c r="C73">
        <f>SUM(F73:CK73)</f>
        <v>8</v>
      </c>
      <c r="D73">
        <f>COUNT(F73:AE73)</f>
        <v>1</v>
      </c>
      <c r="E73" s="7">
        <f>AVERAGE(F73:AU73)</f>
        <v>8</v>
      </c>
      <c r="G73">
        <v>8</v>
      </c>
    </row>
    <row r="74" spans="1:26" x14ac:dyDescent="0.2">
      <c r="A74" s="1" t="s">
        <v>210</v>
      </c>
      <c r="C74">
        <f>SUM(F74:CK74)</f>
        <v>7</v>
      </c>
      <c r="D74">
        <f>COUNT(F74:AE74)</f>
        <v>1</v>
      </c>
      <c r="E74" s="7">
        <f>AVERAGE(F74:AU74)</f>
        <v>7</v>
      </c>
      <c r="W74">
        <v>7</v>
      </c>
    </row>
    <row r="75" spans="1:26" x14ac:dyDescent="0.2">
      <c r="A75" s="1" t="s">
        <v>127</v>
      </c>
      <c r="C75">
        <f>SUM(F75:CK75)</f>
        <v>6</v>
      </c>
      <c r="D75">
        <f>COUNT(F75:AE75)</f>
        <v>1</v>
      </c>
      <c r="E75" s="7">
        <f>AVERAGE(F75:AU75)</f>
        <v>6</v>
      </c>
      <c r="Z75">
        <v>6</v>
      </c>
    </row>
    <row r="76" spans="1:26" x14ac:dyDescent="0.2">
      <c r="A76" s="1" t="s">
        <v>60</v>
      </c>
      <c r="C76">
        <f>SUM(F76:CK76)</f>
        <v>6</v>
      </c>
      <c r="D76">
        <f>COUNT(F76:AE76)</f>
        <v>1</v>
      </c>
      <c r="E76" s="7">
        <f>AVERAGE(F76:AU76)</f>
        <v>6</v>
      </c>
      <c r="Z76">
        <v>6</v>
      </c>
    </row>
    <row r="77" spans="1:26" x14ac:dyDescent="0.2">
      <c r="A77" s="1" t="s">
        <v>594</v>
      </c>
      <c r="C77">
        <f>SUM(F77:CK77)</f>
        <v>6</v>
      </c>
      <c r="D77">
        <f>COUNT(F77:AE77)</f>
        <v>1</v>
      </c>
      <c r="E77" s="7">
        <f>AVERAGE(F77:AU77)</f>
        <v>6</v>
      </c>
      <c r="S77">
        <v>6</v>
      </c>
    </row>
    <row r="78" spans="1:26" x14ac:dyDescent="0.2">
      <c r="A78" s="1" t="s">
        <v>88</v>
      </c>
      <c r="C78">
        <f>SUM(F78:CK78)</f>
        <v>6</v>
      </c>
      <c r="D78">
        <f>COUNT(F78:AE78)</f>
        <v>1</v>
      </c>
      <c r="E78" s="7">
        <f>AVERAGE(F78:AU78)</f>
        <v>6</v>
      </c>
      <c r="S78">
        <v>6</v>
      </c>
    </row>
    <row r="79" spans="1:26" x14ac:dyDescent="0.2">
      <c r="A79" s="1" t="s">
        <v>593</v>
      </c>
      <c r="C79">
        <f>SUM(F79:CK79)</f>
        <v>6</v>
      </c>
      <c r="D79">
        <f>COUNT(F79:AE79)</f>
        <v>1</v>
      </c>
      <c r="E79" s="7">
        <f>AVERAGE(F79:AU79)</f>
        <v>6</v>
      </c>
      <c r="Y79">
        <v>6</v>
      </c>
    </row>
    <row r="80" spans="1:26" x14ac:dyDescent="0.2">
      <c r="A80" s="1" t="s">
        <v>87</v>
      </c>
      <c r="C80">
        <f>SUM(F80:CK80)</f>
        <v>6</v>
      </c>
      <c r="D80">
        <f>COUNT(F80:AE80)</f>
        <v>1</v>
      </c>
      <c r="E80" s="7">
        <f>AVERAGE(F80:AU80)</f>
        <v>6</v>
      </c>
      <c r="X80">
        <v>6</v>
      </c>
    </row>
    <row r="81" spans="1:30" x14ac:dyDescent="0.2">
      <c r="A81" s="1" t="s">
        <v>209</v>
      </c>
      <c r="C81">
        <f>SUM(F81:CK81)</f>
        <v>6</v>
      </c>
      <c r="D81">
        <f>COUNT(F81:AE81)</f>
        <v>1</v>
      </c>
      <c r="E81" s="7">
        <f>AVERAGE(F81:AU81)</f>
        <v>6</v>
      </c>
      <c r="W81">
        <v>6</v>
      </c>
    </row>
    <row r="82" spans="1:30" x14ac:dyDescent="0.2">
      <c r="A82" s="1" t="s">
        <v>390</v>
      </c>
      <c r="C82">
        <f>SUM(F82:CK82)</f>
        <v>6</v>
      </c>
      <c r="D82">
        <f>COUNT(F82:AE82)</f>
        <v>1</v>
      </c>
      <c r="E82" s="7">
        <f>AVERAGE(F82:AU82)</f>
        <v>6</v>
      </c>
      <c r="P82">
        <v>6</v>
      </c>
    </row>
    <row r="83" spans="1:30" x14ac:dyDescent="0.2">
      <c r="A83" s="1" t="s">
        <v>520</v>
      </c>
      <c r="C83">
        <f>SUM(F83:CK83)</f>
        <v>6</v>
      </c>
      <c r="D83">
        <f>COUNT(F83:AE83)</f>
        <v>1</v>
      </c>
      <c r="E83" s="7">
        <f>AVERAGE(F83:AU83)</f>
        <v>6</v>
      </c>
      <c r="M83">
        <v>6</v>
      </c>
    </row>
    <row r="84" spans="1:30" x14ac:dyDescent="0.2">
      <c r="A84" s="1" t="s">
        <v>506</v>
      </c>
      <c r="C84">
        <f>SUM(F84:CK84)</f>
        <v>6</v>
      </c>
      <c r="D84">
        <f>COUNT(F84:AE84)</f>
        <v>1</v>
      </c>
      <c r="E84" s="7">
        <f>AVERAGE(F84:AU84)</f>
        <v>6</v>
      </c>
      <c r="J84">
        <v>6</v>
      </c>
    </row>
    <row r="85" spans="1:30" x14ac:dyDescent="0.2">
      <c r="A85" s="1" t="s">
        <v>489</v>
      </c>
      <c r="C85">
        <f>SUM(F85:CK85)</f>
        <v>6</v>
      </c>
      <c r="D85">
        <f>COUNT(F85:AE85)</f>
        <v>1</v>
      </c>
      <c r="E85" s="7">
        <f>AVERAGE(F85:AU85)</f>
        <v>6</v>
      </c>
      <c r="G85">
        <v>6</v>
      </c>
    </row>
    <row r="86" spans="1:30" x14ac:dyDescent="0.2">
      <c r="A86" s="1" t="s">
        <v>198</v>
      </c>
      <c r="C86">
        <f>SUM(F86:CK86)</f>
        <v>5</v>
      </c>
      <c r="D86">
        <f>COUNT(F86:AE86)</f>
        <v>1</v>
      </c>
      <c r="E86" s="7">
        <f>AVERAGE(F86:AU86)</f>
        <v>5</v>
      </c>
      <c r="AC86">
        <v>5</v>
      </c>
    </row>
    <row r="87" spans="1:30" x14ac:dyDescent="0.2">
      <c r="A87" s="1" t="s">
        <v>184</v>
      </c>
      <c r="C87">
        <f>SUM(F87:CK87)</f>
        <v>5</v>
      </c>
      <c r="D87">
        <f>COUNT(F87:AE87)</f>
        <v>1</v>
      </c>
      <c r="E87" s="7">
        <f>AVERAGE(F87:AU87)</f>
        <v>5</v>
      </c>
      <c r="AB87">
        <v>5</v>
      </c>
    </row>
    <row r="88" spans="1:30" x14ac:dyDescent="0.2">
      <c r="A88" s="1" t="s">
        <v>270</v>
      </c>
      <c r="C88">
        <f>SUM(F88:CK88)</f>
        <v>5</v>
      </c>
      <c r="D88">
        <f>COUNT(F88:AE88)</f>
        <v>1</v>
      </c>
      <c r="E88" s="7">
        <f>AVERAGE(F88:AU88)</f>
        <v>5</v>
      </c>
      <c r="X88">
        <v>5</v>
      </c>
    </row>
    <row r="89" spans="1:30" x14ac:dyDescent="0.2">
      <c r="A89" s="1" t="s">
        <v>311</v>
      </c>
      <c r="C89">
        <f>SUM(F89:CK89)</f>
        <v>5</v>
      </c>
      <c r="D89">
        <f>COUNT(F89:AE89)</f>
        <v>1</v>
      </c>
      <c r="E89" s="7">
        <f>AVERAGE(F89:AU89)</f>
        <v>5</v>
      </c>
      <c r="U89">
        <v>5</v>
      </c>
    </row>
    <row r="90" spans="1:30" x14ac:dyDescent="0.2">
      <c r="A90" s="1" t="s">
        <v>218</v>
      </c>
      <c r="C90">
        <f>SUM(F90:CK90)</f>
        <v>5</v>
      </c>
      <c r="D90">
        <f>COUNT(F90:AE90)</f>
        <v>1</v>
      </c>
      <c r="E90" s="7">
        <f>AVERAGE(F90:AU90)</f>
        <v>5</v>
      </c>
      <c r="U90">
        <v>5</v>
      </c>
    </row>
    <row r="91" spans="1:30" x14ac:dyDescent="0.2">
      <c r="A91" s="1" t="s">
        <v>89</v>
      </c>
      <c r="C91">
        <f>SUM(F91:CK91)</f>
        <v>4</v>
      </c>
      <c r="D91">
        <f>COUNT(F91:AE91)</f>
        <v>1</v>
      </c>
      <c r="E91" s="7">
        <f>AVERAGE(F91:AU91)</f>
        <v>4</v>
      </c>
      <c r="AD91">
        <v>4</v>
      </c>
    </row>
    <row r="92" spans="1:30" x14ac:dyDescent="0.2">
      <c r="A92" s="1" t="s">
        <v>92</v>
      </c>
      <c r="C92">
        <f>SUM(F92:CK92)</f>
        <v>4</v>
      </c>
      <c r="D92">
        <f>COUNT(F92:AE92)</f>
        <v>1</v>
      </c>
      <c r="E92" s="7">
        <f>AVERAGE(F92:AU92)</f>
        <v>4</v>
      </c>
      <c r="AD92">
        <v>4</v>
      </c>
    </row>
    <row r="93" spans="1:30" x14ac:dyDescent="0.2">
      <c r="A93" s="1" t="s">
        <v>222</v>
      </c>
      <c r="C93">
        <f>SUM(F93:CK93)</f>
        <v>4</v>
      </c>
      <c r="D93">
        <f>COUNT(F93:AE93)</f>
        <v>1</v>
      </c>
      <c r="E93" s="7">
        <f>AVERAGE(F93:AU93)</f>
        <v>4</v>
      </c>
      <c r="AB93">
        <v>4</v>
      </c>
    </row>
    <row r="94" spans="1:30" x14ac:dyDescent="0.2">
      <c r="A94" s="1" t="s">
        <v>374</v>
      </c>
      <c r="C94">
        <f>SUM(F94:CK94)</f>
        <v>4</v>
      </c>
      <c r="D94">
        <f>COUNT(F94:AE94)</f>
        <v>1</v>
      </c>
      <c r="E94" s="7">
        <f>AVERAGE(F94:AU94)</f>
        <v>4</v>
      </c>
      <c r="Z94">
        <v>4</v>
      </c>
    </row>
    <row r="95" spans="1:30" x14ac:dyDescent="0.2">
      <c r="A95" s="1" t="s">
        <v>597</v>
      </c>
      <c r="C95">
        <f>SUM(F95:CK95)</f>
        <v>4</v>
      </c>
      <c r="D95">
        <f>COUNT(F95:AE95)</f>
        <v>1</v>
      </c>
      <c r="E95" s="7">
        <f>AVERAGE(F95:AU95)</f>
        <v>4</v>
      </c>
      <c r="O95">
        <v>4</v>
      </c>
    </row>
    <row r="96" spans="1:30" x14ac:dyDescent="0.2">
      <c r="A96" s="1" t="s">
        <v>484</v>
      </c>
      <c r="C96">
        <f>SUM(F96:CK96)</f>
        <v>4</v>
      </c>
      <c r="D96">
        <f>COUNT(F96:AE96)</f>
        <v>1</v>
      </c>
      <c r="E96" s="7">
        <f>AVERAGE(F96:AU96)</f>
        <v>4</v>
      </c>
      <c r="G96">
        <v>4</v>
      </c>
    </row>
    <row r="97" spans="1:29" x14ac:dyDescent="0.2">
      <c r="A97" s="1" t="s">
        <v>301</v>
      </c>
      <c r="C97">
        <f>SUM(F97:CK97)</f>
        <v>3</v>
      </c>
      <c r="D97">
        <f>COUNT(F97:AE97)</f>
        <v>1</v>
      </c>
      <c r="E97" s="7">
        <f>AVERAGE(F97:AU97)</f>
        <v>3</v>
      </c>
      <c r="W97">
        <v>3</v>
      </c>
    </row>
    <row r="98" spans="1:29" x14ac:dyDescent="0.2">
      <c r="A98" s="1" t="s">
        <v>596</v>
      </c>
      <c r="C98">
        <f>SUM(F98:CK98)</f>
        <v>3</v>
      </c>
      <c r="D98">
        <f>COUNT(F98:AE98)</f>
        <v>1</v>
      </c>
      <c r="E98" s="7">
        <f>AVERAGE(F98:AU98)</f>
        <v>3</v>
      </c>
      <c r="N98">
        <v>3</v>
      </c>
    </row>
    <row r="99" spans="1:29" x14ac:dyDescent="0.2">
      <c r="A99" s="1" t="s">
        <v>494</v>
      </c>
      <c r="C99">
        <f>SUM(F99:CK99)</f>
        <v>3</v>
      </c>
      <c r="D99">
        <f>COUNT(F99:AE99)</f>
        <v>1</v>
      </c>
      <c r="E99" s="7">
        <f>AVERAGE(F99:AU99)</f>
        <v>3</v>
      </c>
      <c r="O99">
        <v>3</v>
      </c>
    </row>
    <row r="100" spans="1:29" x14ac:dyDescent="0.2">
      <c r="A100" s="1" t="s">
        <v>757</v>
      </c>
      <c r="C100">
        <f>SUM(F100:CK100)</f>
        <v>2</v>
      </c>
      <c r="D100">
        <f>COUNT(F100:AE100)</f>
        <v>1</v>
      </c>
      <c r="E100" s="7">
        <f>AVERAGE(F100:AU100)</f>
        <v>2</v>
      </c>
      <c r="J100">
        <v>2</v>
      </c>
    </row>
    <row r="101" spans="1:29" x14ac:dyDescent="0.2">
      <c r="A101" s="1" t="s">
        <v>131</v>
      </c>
      <c r="C101">
        <f>SUM(F101:CK101)</f>
        <v>2</v>
      </c>
      <c r="D101">
        <f>COUNT(F101:AE101)</f>
        <v>1</v>
      </c>
      <c r="E101" s="7">
        <f>AVERAGE(F101:AU101)</f>
        <v>2</v>
      </c>
      <c r="AC101">
        <v>2</v>
      </c>
    </row>
    <row r="102" spans="1:29" x14ac:dyDescent="0.2">
      <c r="A102" s="1" t="s">
        <v>487</v>
      </c>
      <c r="C102">
        <f>SUM(F102:CK102)</f>
        <v>2</v>
      </c>
      <c r="D102">
        <f>COUNT(F102:AE102)</f>
        <v>1</v>
      </c>
      <c r="E102" s="7">
        <f>AVERAGE(F102:AU102)</f>
        <v>2</v>
      </c>
      <c r="K102">
        <v>2</v>
      </c>
    </row>
    <row r="103" spans="1:29" x14ac:dyDescent="0.2">
      <c r="A103" s="1" t="s">
        <v>754</v>
      </c>
      <c r="C103">
        <f>SUM(F103:CK103)</f>
        <v>2</v>
      </c>
      <c r="D103">
        <f>COUNT(F103:AE103)</f>
        <v>1</v>
      </c>
      <c r="E103" s="7">
        <f>AVERAGE(F103:AU103)</f>
        <v>2</v>
      </c>
      <c r="K103">
        <v>2</v>
      </c>
    </row>
    <row r="104" spans="1:29" x14ac:dyDescent="0.2">
      <c r="A104" s="1" t="s">
        <v>769</v>
      </c>
      <c r="C104">
        <f>SUM(F104:CK104)</f>
        <v>2</v>
      </c>
      <c r="D104">
        <f>COUNT(F104:AE104)</f>
        <v>2</v>
      </c>
      <c r="E104" s="7">
        <f>AVERAGE(F104:AU104)</f>
        <v>1</v>
      </c>
      <c r="H104">
        <v>1</v>
      </c>
      <c r="I104">
        <v>1</v>
      </c>
    </row>
  </sheetData>
  <sortState xmlns:xlrd2="http://schemas.microsoft.com/office/spreadsheetml/2017/richdata2" ref="A6:AD104">
    <sortCondition descending="1" ref="C6:C104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274"/>
  <sheetViews>
    <sheetView workbookViewId="0">
      <selection activeCell="I3" sqref="I3"/>
    </sheetView>
  </sheetViews>
  <sheetFormatPr defaultRowHeight="12.75" x14ac:dyDescent="0.2"/>
  <cols>
    <col min="1" max="1" width="18.140625" style="1" customWidth="1"/>
    <col min="3" max="3" width="5.28515625" bestFit="1" customWidth="1"/>
    <col min="4" max="4" width="4" bestFit="1" customWidth="1"/>
    <col min="5" max="5" width="3" bestFit="1" customWidth="1"/>
    <col min="6" max="6" width="4" bestFit="1" customWidth="1"/>
    <col min="7" max="7" width="7.28515625" bestFit="1" customWidth="1"/>
    <col min="9" max="13" width="3" bestFit="1" customWidth="1"/>
    <col min="14" max="14" width="4" bestFit="1" customWidth="1"/>
    <col min="15" max="15" width="3" bestFit="1" customWidth="1"/>
    <col min="16" max="16" width="4.140625" customWidth="1"/>
    <col min="17" max="17" width="3" bestFit="1" customWidth="1"/>
    <col min="18" max="18" width="4" bestFit="1" customWidth="1"/>
    <col min="19" max="19" width="3" bestFit="1" customWidth="1"/>
    <col min="20" max="20" width="4" bestFit="1" customWidth="1"/>
    <col min="21" max="21" width="3" bestFit="1" customWidth="1"/>
    <col min="22" max="22" width="4.28515625" customWidth="1"/>
    <col min="23" max="23" width="3" bestFit="1" customWidth="1"/>
    <col min="24" max="24" width="4" bestFit="1" customWidth="1"/>
    <col min="25" max="25" width="3" bestFit="1" customWidth="1"/>
    <col min="26" max="26" width="4" bestFit="1" customWidth="1"/>
    <col min="27" max="27" width="3" bestFit="1" customWidth="1"/>
    <col min="28" max="28" width="4" bestFit="1" customWidth="1"/>
    <col min="29" max="29" width="3" bestFit="1" customWidth="1"/>
    <col min="30" max="30" width="4" bestFit="1" customWidth="1"/>
    <col min="31" max="31" width="3" bestFit="1" customWidth="1"/>
    <col min="32" max="32" width="4" bestFit="1" customWidth="1"/>
    <col min="33" max="33" width="3" bestFit="1" customWidth="1"/>
    <col min="34" max="34" width="4" bestFit="1" customWidth="1"/>
    <col min="35" max="37" width="3" bestFit="1" customWidth="1"/>
    <col min="38" max="38" width="4" bestFit="1" customWidth="1"/>
    <col min="39" max="39" width="2.85546875" bestFit="1" customWidth="1"/>
    <col min="40" max="40" width="4" bestFit="1" customWidth="1"/>
    <col min="41" max="41" width="2.85546875" bestFit="1" customWidth="1"/>
    <col min="42" max="42" width="4" bestFit="1" customWidth="1"/>
    <col min="43" max="43" width="2.85546875" bestFit="1" customWidth="1"/>
    <col min="44" max="44" width="4" bestFit="1" customWidth="1"/>
    <col min="45" max="45" width="2.85546875" bestFit="1" customWidth="1"/>
    <col min="46" max="46" width="3" bestFit="1" customWidth="1"/>
    <col min="47" max="47" width="2.85546875" bestFit="1" customWidth="1"/>
    <col min="48" max="48" width="4" bestFit="1" customWidth="1"/>
    <col min="49" max="51" width="3" bestFit="1" customWidth="1"/>
    <col min="52" max="52" width="4" bestFit="1" customWidth="1"/>
    <col min="53" max="53" width="3" bestFit="1" customWidth="1"/>
    <col min="54" max="54" width="4" bestFit="1" customWidth="1"/>
    <col min="55" max="55" width="3" bestFit="1" customWidth="1"/>
    <col min="56" max="56" width="4" bestFit="1" customWidth="1"/>
    <col min="57" max="57" width="3" bestFit="1" customWidth="1"/>
    <col min="58" max="58" width="4" bestFit="1" customWidth="1"/>
    <col min="59" max="59" width="3" bestFit="1" customWidth="1"/>
    <col min="60" max="60" width="4" bestFit="1" customWidth="1"/>
    <col min="61" max="61" width="3" bestFit="1" customWidth="1"/>
    <col min="62" max="64" width="4" bestFit="1" customWidth="1"/>
    <col min="65" max="65" width="3" bestFit="1" customWidth="1"/>
    <col min="66" max="66" width="4" bestFit="1" customWidth="1"/>
    <col min="67" max="67" width="3" bestFit="1" customWidth="1"/>
    <col min="68" max="68" width="4" bestFit="1" customWidth="1"/>
    <col min="69" max="69" width="3" bestFit="1" customWidth="1"/>
    <col min="70" max="70" width="4" bestFit="1" customWidth="1"/>
    <col min="71" max="71" width="3" bestFit="1" customWidth="1"/>
    <col min="72" max="72" width="4" bestFit="1" customWidth="1"/>
    <col min="73" max="75" width="3" bestFit="1" customWidth="1"/>
    <col min="76" max="76" width="4" bestFit="1" customWidth="1"/>
    <col min="77" max="77" width="3" bestFit="1" customWidth="1"/>
    <col min="78" max="78" width="4" bestFit="1" customWidth="1"/>
    <col min="79" max="79" width="3" bestFit="1" customWidth="1"/>
    <col min="80" max="80" width="4" bestFit="1" customWidth="1"/>
    <col min="81" max="83" width="3" bestFit="1" customWidth="1"/>
    <col min="84" max="84" width="4" bestFit="1" customWidth="1"/>
    <col min="85" max="85" width="3" bestFit="1" customWidth="1"/>
    <col min="86" max="86" width="4" bestFit="1" customWidth="1"/>
    <col min="87" max="88" width="3" bestFit="1" customWidth="1"/>
  </cols>
  <sheetData>
    <row r="1" spans="1:90" x14ac:dyDescent="0.2">
      <c r="C1" s="10" t="s">
        <v>2</v>
      </c>
      <c r="D1" s="10" t="s">
        <v>486</v>
      </c>
      <c r="E1" s="10" t="s">
        <v>394</v>
      </c>
      <c r="F1" s="10" t="s">
        <v>395</v>
      </c>
      <c r="I1" s="1">
        <v>24</v>
      </c>
      <c r="J1" s="1">
        <v>24</v>
      </c>
      <c r="K1" s="1">
        <v>23</v>
      </c>
      <c r="L1" s="1">
        <v>23</v>
      </c>
      <c r="M1" s="1">
        <v>22</v>
      </c>
      <c r="N1" s="1">
        <v>22</v>
      </c>
      <c r="O1" s="1">
        <v>21</v>
      </c>
      <c r="P1" s="1">
        <v>21</v>
      </c>
      <c r="Q1" s="1">
        <v>20</v>
      </c>
      <c r="R1" s="1">
        <v>20</v>
      </c>
      <c r="S1" s="1">
        <v>19</v>
      </c>
      <c r="T1" s="1">
        <v>19</v>
      </c>
      <c r="U1" s="1">
        <v>18</v>
      </c>
      <c r="V1" s="1">
        <v>18</v>
      </c>
      <c r="W1" s="1">
        <v>17</v>
      </c>
      <c r="X1" s="1">
        <v>17</v>
      </c>
      <c r="Y1" s="1">
        <v>16</v>
      </c>
      <c r="Z1" s="1">
        <v>16</v>
      </c>
      <c r="AA1" s="1">
        <v>15</v>
      </c>
      <c r="AB1" s="1">
        <v>15</v>
      </c>
      <c r="AC1" s="1">
        <v>14</v>
      </c>
      <c r="AD1" s="1">
        <v>14</v>
      </c>
      <c r="AE1" s="1">
        <v>13</v>
      </c>
      <c r="AF1" s="1">
        <v>13</v>
      </c>
      <c r="AG1" s="1">
        <v>12</v>
      </c>
      <c r="AH1" s="1">
        <v>12</v>
      </c>
      <c r="AI1" s="1">
        <v>11</v>
      </c>
      <c r="AJ1" s="1">
        <v>11</v>
      </c>
      <c r="AK1" s="1">
        <v>10</v>
      </c>
      <c r="AL1" s="1">
        <v>10</v>
      </c>
      <c r="AM1" s="1">
        <v>9</v>
      </c>
      <c r="AN1" s="1">
        <v>9</v>
      </c>
      <c r="AO1" s="1">
        <v>8</v>
      </c>
      <c r="AP1" s="1">
        <v>8</v>
      </c>
      <c r="AQ1" s="1">
        <v>7</v>
      </c>
      <c r="AR1" s="1">
        <v>7</v>
      </c>
      <c r="AS1" s="1">
        <v>6</v>
      </c>
      <c r="AT1" s="1">
        <v>6</v>
      </c>
      <c r="AU1" s="1">
        <v>5</v>
      </c>
      <c r="AV1" s="1">
        <v>5</v>
      </c>
      <c r="AW1" s="1">
        <v>4</v>
      </c>
      <c r="AX1" s="1">
        <v>4</v>
      </c>
      <c r="AY1" s="1">
        <v>3</v>
      </c>
      <c r="AZ1" s="1">
        <v>3</v>
      </c>
      <c r="BA1" s="1">
        <v>2</v>
      </c>
      <c r="BB1" s="1">
        <v>2</v>
      </c>
      <c r="BC1" s="1">
        <v>1</v>
      </c>
      <c r="BD1" s="1">
        <v>1</v>
      </c>
      <c r="BE1" s="1">
        <v>0</v>
      </c>
      <c r="BF1" s="1">
        <v>0</v>
      </c>
      <c r="BG1" s="1">
        <v>99</v>
      </c>
      <c r="BH1" s="1">
        <v>99</v>
      </c>
      <c r="BI1" s="1">
        <v>98</v>
      </c>
      <c r="BJ1" s="1">
        <v>98</v>
      </c>
      <c r="BK1" s="1">
        <v>97</v>
      </c>
      <c r="BL1" s="1">
        <v>97</v>
      </c>
      <c r="BM1" s="1">
        <v>96</v>
      </c>
      <c r="BN1" s="1">
        <v>96</v>
      </c>
      <c r="BO1" s="1">
        <v>95</v>
      </c>
      <c r="BP1" s="1">
        <v>95</v>
      </c>
      <c r="BQ1" s="1">
        <v>94</v>
      </c>
      <c r="BR1" s="1">
        <v>94</v>
      </c>
      <c r="BS1" s="1">
        <v>93</v>
      </c>
      <c r="BT1" s="1">
        <v>93</v>
      </c>
      <c r="BU1" s="1">
        <v>92</v>
      </c>
      <c r="BV1" s="1">
        <v>92</v>
      </c>
      <c r="BW1" s="1">
        <v>91</v>
      </c>
      <c r="BX1" s="1">
        <v>91</v>
      </c>
      <c r="BY1" s="1">
        <v>90</v>
      </c>
      <c r="BZ1" s="1">
        <v>90</v>
      </c>
      <c r="CA1" s="1">
        <v>89</v>
      </c>
      <c r="CB1" s="1">
        <v>89</v>
      </c>
      <c r="CC1" s="1">
        <v>88</v>
      </c>
      <c r="CD1" s="1">
        <v>88</v>
      </c>
      <c r="CE1" s="1">
        <v>87</v>
      </c>
      <c r="CF1" s="1">
        <v>87</v>
      </c>
      <c r="CG1" s="1">
        <v>86</v>
      </c>
      <c r="CH1" s="1">
        <v>86</v>
      </c>
      <c r="CI1" s="1">
        <v>85</v>
      </c>
      <c r="CJ1" s="1">
        <v>85</v>
      </c>
    </row>
    <row r="2" spans="1:90" x14ac:dyDescent="0.2">
      <c r="I2" s="10" t="s">
        <v>394</v>
      </c>
      <c r="J2" s="10" t="s">
        <v>486</v>
      </c>
      <c r="K2" s="10" t="s">
        <v>394</v>
      </c>
      <c r="L2" s="10" t="s">
        <v>486</v>
      </c>
      <c r="M2" s="10" t="s">
        <v>394</v>
      </c>
      <c r="N2" s="10" t="s">
        <v>486</v>
      </c>
      <c r="O2" s="10" t="s">
        <v>394</v>
      </c>
      <c r="P2" s="10" t="s">
        <v>486</v>
      </c>
      <c r="Q2" s="10" t="s">
        <v>394</v>
      </c>
      <c r="R2" s="10" t="s">
        <v>486</v>
      </c>
      <c r="S2" s="10" t="s">
        <v>394</v>
      </c>
      <c r="T2" s="10" t="s">
        <v>486</v>
      </c>
      <c r="U2" s="10" t="s">
        <v>394</v>
      </c>
      <c r="V2" s="10" t="s">
        <v>486</v>
      </c>
      <c r="W2" s="10" t="s">
        <v>394</v>
      </c>
      <c r="X2" s="10" t="s">
        <v>486</v>
      </c>
      <c r="Y2" s="10" t="s">
        <v>394</v>
      </c>
      <c r="Z2" s="10" t="s">
        <v>486</v>
      </c>
      <c r="AA2" s="10" t="s">
        <v>394</v>
      </c>
      <c r="AB2" s="10" t="s">
        <v>486</v>
      </c>
      <c r="AC2" s="10" t="s">
        <v>394</v>
      </c>
      <c r="AD2" s="10" t="s">
        <v>486</v>
      </c>
      <c r="AE2" s="10" t="s">
        <v>394</v>
      </c>
      <c r="AF2" s="10" t="s">
        <v>486</v>
      </c>
      <c r="AG2" s="10" t="s">
        <v>394</v>
      </c>
      <c r="AH2" s="10" t="s">
        <v>486</v>
      </c>
      <c r="AI2" s="10" t="s">
        <v>394</v>
      </c>
      <c r="AJ2" s="10" t="s">
        <v>486</v>
      </c>
      <c r="AK2" s="10" t="s">
        <v>394</v>
      </c>
      <c r="AL2" s="10" t="s">
        <v>486</v>
      </c>
      <c r="AM2" s="10" t="s">
        <v>394</v>
      </c>
      <c r="AN2" s="10" t="s">
        <v>486</v>
      </c>
      <c r="AO2" s="10" t="s">
        <v>394</v>
      </c>
      <c r="AP2" s="10" t="s">
        <v>486</v>
      </c>
      <c r="AQ2" s="10" t="s">
        <v>394</v>
      </c>
      <c r="AR2" s="10" t="s">
        <v>486</v>
      </c>
      <c r="AS2" s="10" t="s">
        <v>394</v>
      </c>
      <c r="AT2" s="10" t="s">
        <v>486</v>
      </c>
      <c r="AU2" s="10" t="s">
        <v>394</v>
      </c>
      <c r="AV2" s="10" t="s">
        <v>486</v>
      </c>
      <c r="AW2" s="10" t="s">
        <v>394</v>
      </c>
      <c r="AX2" s="10" t="s">
        <v>486</v>
      </c>
      <c r="AY2" s="10" t="s">
        <v>394</v>
      </c>
      <c r="AZ2" s="10" t="s">
        <v>486</v>
      </c>
      <c r="BA2" s="10" t="s">
        <v>394</v>
      </c>
      <c r="BB2" s="10" t="s">
        <v>486</v>
      </c>
      <c r="BC2" s="10" t="s">
        <v>394</v>
      </c>
      <c r="BD2" s="10" t="s">
        <v>486</v>
      </c>
      <c r="BE2" s="10" t="s">
        <v>394</v>
      </c>
      <c r="BF2" s="10" t="s">
        <v>486</v>
      </c>
      <c r="BG2" s="10" t="s">
        <v>394</v>
      </c>
      <c r="BH2" s="10" t="s">
        <v>486</v>
      </c>
      <c r="BI2" s="10" t="s">
        <v>394</v>
      </c>
      <c r="BJ2" s="10" t="s">
        <v>486</v>
      </c>
      <c r="BK2" s="10" t="s">
        <v>394</v>
      </c>
      <c r="BL2" s="10" t="s">
        <v>486</v>
      </c>
      <c r="BM2" s="10" t="s">
        <v>394</v>
      </c>
      <c r="BN2" s="10" t="s">
        <v>486</v>
      </c>
      <c r="BO2" s="10" t="s">
        <v>394</v>
      </c>
      <c r="BP2" s="10" t="s">
        <v>486</v>
      </c>
      <c r="BQ2" s="10" t="s">
        <v>394</v>
      </c>
      <c r="BR2" s="10" t="s">
        <v>486</v>
      </c>
      <c r="BS2" s="10" t="s">
        <v>394</v>
      </c>
      <c r="BT2" s="10" t="s">
        <v>486</v>
      </c>
      <c r="BU2" s="10" t="s">
        <v>394</v>
      </c>
      <c r="BV2" s="10" t="s">
        <v>486</v>
      </c>
      <c r="BW2" s="10" t="s">
        <v>394</v>
      </c>
      <c r="BX2" s="10" t="s">
        <v>486</v>
      </c>
      <c r="BY2" s="10" t="s">
        <v>394</v>
      </c>
      <c r="BZ2" s="10" t="s">
        <v>486</v>
      </c>
      <c r="CA2" s="10" t="s">
        <v>394</v>
      </c>
      <c r="CB2" s="10" t="s">
        <v>486</v>
      </c>
      <c r="CC2" s="10" t="s">
        <v>394</v>
      </c>
      <c r="CD2" s="10" t="s">
        <v>486</v>
      </c>
      <c r="CE2" s="10" t="s">
        <v>394</v>
      </c>
      <c r="CF2" s="10" t="s">
        <v>486</v>
      </c>
      <c r="CG2" s="10" t="s">
        <v>394</v>
      </c>
      <c r="CH2" s="10" t="s">
        <v>486</v>
      </c>
      <c r="CI2" s="10" t="s">
        <v>394</v>
      </c>
      <c r="CJ2" s="10" t="s">
        <v>486</v>
      </c>
    </row>
    <row r="3" spans="1:90" x14ac:dyDescent="0.2">
      <c r="B3">
        <f>SUM(B5:B273)</f>
        <v>40</v>
      </c>
      <c r="C3" s="10"/>
      <c r="D3" s="10"/>
      <c r="E3" s="10"/>
      <c r="F3" s="10"/>
      <c r="I3" s="10">
        <f t="shared" ref="I3:AN3" si="0">COUNT(I4:I273)</f>
        <v>13</v>
      </c>
      <c r="J3" s="10">
        <f t="shared" si="0"/>
        <v>13</v>
      </c>
      <c r="K3" s="10">
        <f t="shared" si="0"/>
        <v>16</v>
      </c>
      <c r="L3" s="10">
        <f t="shared" si="0"/>
        <v>16</v>
      </c>
      <c r="M3" s="10">
        <f t="shared" si="0"/>
        <v>16</v>
      </c>
      <c r="N3" s="10">
        <f t="shared" si="0"/>
        <v>16</v>
      </c>
      <c r="O3" s="10">
        <f t="shared" si="0"/>
        <v>16</v>
      </c>
      <c r="P3" s="10">
        <f t="shared" si="0"/>
        <v>16</v>
      </c>
      <c r="Q3" s="10">
        <f t="shared" si="0"/>
        <v>16</v>
      </c>
      <c r="R3" s="10">
        <f t="shared" si="0"/>
        <v>16</v>
      </c>
      <c r="S3" s="10">
        <f t="shared" si="0"/>
        <v>16</v>
      </c>
      <c r="T3" s="10">
        <f t="shared" si="0"/>
        <v>16</v>
      </c>
      <c r="U3" s="10">
        <f t="shared" si="0"/>
        <v>16</v>
      </c>
      <c r="V3" s="10">
        <f t="shared" si="0"/>
        <v>16</v>
      </c>
      <c r="W3" s="10">
        <f t="shared" si="0"/>
        <v>16</v>
      </c>
      <c r="X3" s="10">
        <f t="shared" si="0"/>
        <v>16</v>
      </c>
      <c r="Y3" s="10">
        <f t="shared" si="0"/>
        <v>19</v>
      </c>
      <c r="Z3" s="10">
        <f t="shared" si="0"/>
        <v>19</v>
      </c>
      <c r="AA3" s="10">
        <f t="shared" si="0"/>
        <v>14</v>
      </c>
      <c r="AB3" s="10">
        <f t="shared" si="0"/>
        <v>14</v>
      </c>
      <c r="AC3" s="10">
        <f t="shared" si="0"/>
        <v>16</v>
      </c>
      <c r="AD3" s="10">
        <f t="shared" si="0"/>
        <v>16</v>
      </c>
      <c r="AE3" s="10">
        <f t="shared" si="0"/>
        <v>15</v>
      </c>
      <c r="AF3" s="10">
        <f t="shared" si="0"/>
        <v>15</v>
      </c>
      <c r="AG3" s="10">
        <f t="shared" si="0"/>
        <v>15</v>
      </c>
      <c r="AH3" s="10">
        <f t="shared" si="0"/>
        <v>15</v>
      </c>
      <c r="AI3" s="10">
        <f t="shared" si="0"/>
        <v>13</v>
      </c>
      <c r="AJ3" s="10">
        <f t="shared" si="0"/>
        <v>13</v>
      </c>
      <c r="AK3" s="10">
        <f t="shared" si="0"/>
        <v>16</v>
      </c>
      <c r="AL3" s="10">
        <f t="shared" si="0"/>
        <v>16</v>
      </c>
      <c r="AM3" s="10">
        <f t="shared" si="0"/>
        <v>16</v>
      </c>
      <c r="AN3" s="10">
        <f t="shared" si="0"/>
        <v>16</v>
      </c>
      <c r="AO3" s="10">
        <f t="shared" ref="AO3:BT3" si="1">COUNT(AO4:AO273)</f>
        <v>16</v>
      </c>
      <c r="AP3" s="10">
        <f t="shared" si="1"/>
        <v>16</v>
      </c>
      <c r="AQ3" s="10">
        <f t="shared" si="1"/>
        <v>16</v>
      </c>
      <c r="AR3" s="10">
        <f t="shared" si="1"/>
        <v>16</v>
      </c>
      <c r="AS3" s="10">
        <f t="shared" si="1"/>
        <v>10</v>
      </c>
      <c r="AT3" s="10">
        <f t="shared" si="1"/>
        <v>10</v>
      </c>
      <c r="AU3" s="10">
        <f t="shared" si="1"/>
        <v>16</v>
      </c>
      <c r="AV3" s="10">
        <f t="shared" si="1"/>
        <v>16</v>
      </c>
      <c r="AW3" s="10">
        <f t="shared" si="1"/>
        <v>11</v>
      </c>
      <c r="AX3" s="10">
        <f t="shared" si="1"/>
        <v>11</v>
      </c>
      <c r="AY3" s="10">
        <f t="shared" si="1"/>
        <v>26</v>
      </c>
      <c r="AZ3" s="10">
        <f t="shared" si="1"/>
        <v>26</v>
      </c>
      <c r="BA3" s="10">
        <f t="shared" si="1"/>
        <v>16</v>
      </c>
      <c r="BB3" s="10">
        <f t="shared" si="1"/>
        <v>16</v>
      </c>
      <c r="BC3" s="10">
        <f t="shared" si="1"/>
        <v>16</v>
      </c>
      <c r="BD3" s="10">
        <f t="shared" si="1"/>
        <v>16</v>
      </c>
      <c r="BE3" s="10">
        <f t="shared" si="1"/>
        <v>16</v>
      </c>
      <c r="BF3" s="10">
        <f t="shared" si="1"/>
        <v>16</v>
      </c>
      <c r="BG3" s="10">
        <f t="shared" si="1"/>
        <v>14</v>
      </c>
      <c r="BH3" s="10">
        <f t="shared" si="1"/>
        <v>14</v>
      </c>
      <c r="BI3" s="10">
        <f t="shared" si="1"/>
        <v>16</v>
      </c>
      <c r="BJ3" s="10">
        <f t="shared" si="1"/>
        <v>16</v>
      </c>
      <c r="BK3" s="10">
        <f t="shared" si="1"/>
        <v>22</v>
      </c>
      <c r="BL3" s="10">
        <f t="shared" si="1"/>
        <v>22</v>
      </c>
      <c r="BM3" s="10">
        <f t="shared" si="1"/>
        <v>15</v>
      </c>
      <c r="BN3" s="10">
        <f t="shared" si="1"/>
        <v>15</v>
      </c>
      <c r="BO3" s="10">
        <f t="shared" si="1"/>
        <v>16</v>
      </c>
      <c r="BP3" s="10">
        <f t="shared" si="1"/>
        <v>16</v>
      </c>
      <c r="BQ3" s="10">
        <f t="shared" si="1"/>
        <v>16</v>
      </c>
      <c r="BR3" s="10">
        <f t="shared" si="1"/>
        <v>16</v>
      </c>
      <c r="BS3" s="10">
        <f t="shared" si="1"/>
        <v>17</v>
      </c>
      <c r="BT3" s="10">
        <f t="shared" si="1"/>
        <v>17</v>
      </c>
      <c r="BU3" s="10">
        <f t="shared" ref="BU3:CJ3" si="2">COUNT(BU4:BU273)</f>
        <v>10</v>
      </c>
      <c r="BV3" s="10">
        <f t="shared" si="2"/>
        <v>10</v>
      </c>
      <c r="BW3" s="10">
        <f t="shared" si="2"/>
        <v>15</v>
      </c>
      <c r="BX3" s="10">
        <f t="shared" si="2"/>
        <v>15</v>
      </c>
      <c r="BY3" s="10">
        <f t="shared" si="2"/>
        <v>12</v>
      </c>
      <c r="BZ3" s="10">
        <f t="shared" si="2"/>
        <v>12</v>
      </c>
      <c r="CA3" s="10">
        <f t="shared" si="2"/>
        <v>13</v>
      </c>
      <c r="CB3" s="10">
        <f t="shared" si="2"/>
        <v>13</v>
      </c>
      <c r="CC3" s="10">
        <f t="shared" si="2"/>
        <v>10</v>
      </c>
      <c r="CD3" s="10">
        <f t="shared" si="2"/>
        <v>10</v>
      </c>
      <c r="CE3" s="10">
        <f t="shared" si="2"/>
        <v>15</v>
      </c>
      <c r="CF3" s="10">
        <f t="shared" si="2"/>
        <v>15</v>
      </c>
      <c r="CG3" s="10">
        <f t="shared" si="2"/>
        <v>12</v>
      </c>
      <c r="CH3" s="10">
        <f t="shared" si="2"/>
        <v>12</v>
      </c>
      <c r="CI3" s="10">
        <f t="shared" si="2"/>
        <v>10</v>
      </c>
      <c r="CJ3" s="10">
        <f t="shared" si="2"/>
        <v>10</v>
      </c>
    </row>
    <row r="4" spans="1:90" x14ac:dyDescent="0.2">
      <c r="C4" s="10"/>
      <c r="D4" s="10"/>
      <c r="E4" s="10"/>
      <c r="F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</row>
    <row r="5" spans="1:90" x14ac:dyDescent="0.2">
      <c r="A5" s="1" t="s">
        <v>416</v>
      </c>
      <c r="B5">
        <v>1</v>
      </c>
      <c r="C5">
        <f t="shared" ref="C5:C68" si="3">COUNT(H5:CJ5)/2</f>
        <v>19</v>
      </c>
      <c r="D5" s="10">
        <f t="shared" ref="D5:D68" ca="1" si="4">SUMIF($H$2:$JD$2,"P",H5:JC5)</f>
        <v>169</v>
      </c>
      <c r="E5" s="10">
        <f t="shared" ref="E5:E68" si="5">SUMIF($H$2:$JD$2,"W", H5:JD5)</f>
        <v>81</v>
      </c>
      <c r="F5" s="10">
        <f t="shared" ref="F5:F68" ca="1" si="6">D5-E5</f>
        <v>88</v>
      </c>
      <c r="G5" s="11">
        <f t="shared" ref="G5:G68" ca="1" si="7">E5/(F5+E5)</f>
        <v>0.47928994082840237</v>
      </c>
      <c r="Y5">
        <v>4</v>
      </c>
      <c r="Z5">
        <v>10</v>
      </c>
      <c r="AC5">
        <v>2</v>
      </c>
      <c r="AD5">
        <v>8</v>
      </c>
      <c r="AM5">
        <v>5</v>
      </c>
      <c r="AN5">
        <v>7</v>
      </c>
      <c r="AO5">
        <v>2</v>
      </c>
      <c r="AP5">
        <v>7</v>
      </c>
      <c r="AS5">
        <v>7</v>
      </c>
      <c r="AT5">
        <v>9</v>
      </c>
      <c r="AU5">
        <v>5</v>
      </c>
      <c r="AV5">
        <v>8</v>
      </c>
      <c r="AY5">
        <v>4</v>
      </c>
      <c r="AZ5">
        <v>6</v>
      </c>
      <c r="BA5">
        <v>6</v>
      </c>
      <c r="BB5">
        <v>10</v>
      </c>
      <c r="BC5">
        <v>5</v>
      </c>
      <c r="BD5">
        <v>10</v>
      </c>
      <c r="BE5">
        <v>3</v>
      </c>
      <c r="BF5">
        <v>10</v>
      </c>
      <c r="BG5">
        <v>2</v>
      </c>
      <c r="BH5">
        <v>9</v>
      </c>
      <c r="BI5">
        <v>4</v>
      </c>
      <c r="BJ5">
        <v>9</v>
      </c>
      <c r="BK5">
        <v>6</v>
      </c>
      <c r="BL5">
        <v>13</v>
      </c>
      <c r="BM5">
        <v>8</v>
      </c>
      <c r="BN5">
        <v>10</v>
      </c>
      <c r="BO5">
        <v>3</v>
      </c>
      <c r="BP5">
        <v>8</v>
      </c>
      <c r="BQ5">
        <v>4</v>
      </c>
      <c r="BR5">
        <v>8</v>
      </c>
      <c r="BS5">
        <v>5</v>
      </c>
      <c r="BT5">
        <v>11</v>
      </c>
      <c r="BU5">
        <v>5</v>
      </c>
      <c r="BV5">
        <v>8</v>
      </c>
      <c r="BW5">
        <v>1</v>
      </c>
      <c r="BX5">
        <v>8</v>
      </c>
      <c r="CL5" t="str">
        <f t="shared" ref="CL5:CL68" si="8">A5</f>
        <v>Carter KJ</v>
      </c>
    </row>
    <row r="6" spans="1:90" x14ac:dyDescent="0.2">
      <c r="A6" s="1" t="s">
        <v>212</v>
      </c>
      <c r="C6">
        <f t="shared" si="3"/>
        <v>18</v>
      </c>
      <c r="D6" s="10">
        <f t="shared" ca="1" si="4"/>
        <v>160</v>
      </c>
      <c r="E6" s="10">
        <f t="shared" si="5"/>
        <v>73</v>
      </c>
      <c r="F6" s="10">
        <f t="shared" ca="1" si="6"/>
        <v>87</v>
      </c>
      <c r="G6" s="11">
        <f t="shared" ca="1" si="7"/>
        <v>0.45624999999999999</v>
      </c>
      <c r="O6">
        <v>3</v>
      </c>
      <c r="P6">
        <v>7</v>
      </c>
      <c r="S6">
        <v>5</v>
      </c>
      <c r="T6">
        <v>8</v>
      </c>
      <c r="U6">
        <v>1</v>
      </c>
      <c r="V6">
        <v>7</v>
      </c>
      <c r="AC6">
        <v>2</v>
      </c>
      <c r="AD6">
        <v>8</v>
      </c>
      <c r="AE6">
        <v>3</v>
      </c>
      <c r="AF6">
        <v>8</v>
      </c>
      <c r="AI6">
        <v>5</v>
      </c>
      <c r="AJ6">
        <v>8</v>
      </c>
      <c r="AK6">
        <v>4</v>
      </c>
      <c r="AL6">
        <v>8</v>
      </c>
      <c r="AM6">
        <v>4</v>
      </c>
      <c r="AN6">
        <v>8</v>
      </c>
      <c r="AS6">
        <v>5</v>
      </c>
      <c r="AT6">
        <v>9</v>
      </c>
      <c r="AU6">
        <v>3</v>
      </c>
      <c r="AV6">
        <v>9</v>
      </c>
      <c r="AY6">
        <v>2</v>
      </c>
      <c r="AZ6">
        <v>8</v>
      </c>
      <c r="BA6">
        <v>5</v>
      </c>
      <c r="BB6">
        <v>10</v>
      </c>
      <c r="BC6">
        <v>6</v>
      </c>
      <c r="BD6">
        <v>11</v>
      </c>
      <c r="BE6">
        <v>4</v>
      </c>
      <c r="BF6">
        <v>10</v>
      </c>
      <c r="BG6">
        <v>3</v>
      </c>
      <c r="BH6">
        <v>10</v>
      </c>
      <c r="BI6">
        <v>6</v>
      </c>
      <c r="BJ6">
        <v>10</v>
      </c>
      <c r="BK6">
        <v>7</v>
      </c>
      <c r="BL6">
        <v>13</v>
      </c>
      <c r="BO6">
        <v>5</v>
      </c>
      <c r="BP6">
        <v>8</v>
      </c>
      <c r="CL6" t="str">
        <f t="shared" si="8"/>
        <v>Bennett GJ</v>
      </c>
    </row>
    <row r="7" spans="1:90" x14ac:dyDescent="0.2">
      <c r="A7" s="1" t="s">
        <v>27</v>
      </c>
      <c r="B7">
        <v>3</v>
      </c>
      <c r="C7">
        <f t="shared" si="3"/>
        <v>9</v>
      </c>
      <c r="D7" s="10">
        <f t="shared" ca="1" si="4"/>
        <v>83</v>
      </c>
      <c r="E7" s="10">
        <f t="shared" si="5"/>
        <v>50</v>
      </c>
      <c r="F7" s="10">
        <f t="shared" ca="1" si="6"/>
        <v>33</v>
      </c>
      <c r="G7" s="11">
        <f t="shared" ca="1" si="7"/>
        <v>0.60240963855421692</v>
      </c>
      <c r="AE7">
        <v>8</v>
      </c>
      <c r="AF7">
        <v>8</v>
      </c>
      <c r="AQ7">
        <v>8</v>
      </c>
      <c r="AR7">
        <v>10</v>
      </c>
      <c r="BE7">
        <v>4</v>
      </c>
      <c r="BF7">
        <v>10</v>
      </c>
      <c r="BG7">
        <v>4</v>
      </c>
      <c r="BH7">
        <v>8</v>
      </c>
      <c r="BI7">
        <v>4</v>
      </c>
      <c r="BJ7">
        <v>9</v>
      </c>
      <c r="BK7">
        <v>4</v>
      </c>
      <c r="BL7">
        <v>11</v>
      </c>
      <c r="BS7">
        <v>9</v>
      </c>
      <c r="BT7">
        <v>10</v>
      </c>
      <c r="BY7">
        <v>5</v>
      </c>
      <c r="BZ7">
        <v>9</v>
      </c>
      <c r="CA7">
        <v>4</v>
      </c>
      <c r="CB7">
        <v>8</v>
      </c>
      <c r="CL7" t="str">
        <f t="shared" si="8"/>
        <v>Smith PL</v>
      </c>
    </row>
    <row r="8" spans="1:90" x14ac:dyDescent="0.2">
      <c r="A8" s="1" t="s">
        <v>484</v>
      </c>
      <c r="B8">
        <v>1</v>
      </c>
      <c r="C8">
        <f t="shared" si="3"/>
        <v>11</v>
      </c>
      <c r="D8" s="10">
        <f t="shared" ca="1" si="4"/>
        <v>83</v>
      </c>
      <c r="E8" s="10">
        <f t="shared" si="5"/>
        <v>48</v>
      </c>
      <c r="F8" s="10">
        <f t="shared" ca="1" si="6"/>
        <v>35</v>
      </c>
      <c r="G8" s="11">
        <f t="shared" ca="1" si="7"/>
        <v>0.57831325301204817</v>
      </c>
      <c r="K8">
        <v>1</v>
      </c>
      <c r="L8">
        <v>4</v>
      </c>
      <c r="M8">
        <v>2</v>
      </c>
      <c r="N8">
        <v>8</v>
      </c>
      <c r="O8" s="1">
        <v>7</v>
      </c>
      <c r="P8" s="1">
        <v>8</v>
      </c>
      <c r="S8">
        <v>3</v>
      </c>
      <c r="T8">
        <v>7</v>
      </c>
      <c r="U8">
        <v>2</v>
      </c>
      <c r="V8">
        <v>6</v>
      </c>
      <c r="W8">
        <v>4</v>
      </c>
      <c r="X8">
        <v>7</v>
      </c>
      <c r="Y8">
        <v>6</v>
      </c>
      <c r="Z8">
        <v>9</v>
      </c>
      <c r="AA8">
        <v>5</v>
      </c>
      <c r="AB8">
        <v>8</v>
      </c>
      <c r="AC8">
        <v>5</v>
      </c>
      <c r="AD8">
        <v>8</v>
      </c>
      <c r="AE8">
        <v>6</v>
      </c>
      <c r="AF8">
        <v>8</v>
      </c>
      <c r="AG8">
        <v>7</v>
      </c>
      <c r="AH8">
        <v>10</v>
      </c>
      <c r="CL8" t="str">
        <f t="shared" si="8"/>
        <v>Steiner N</v>
      </c>
    </row>
    <row r="9" spans="1:90" x14ac:dyDescent="0.2">
      <c r="A9" s="1" t="s">
        <v>89</v>
      </c>
      <c r="C9">
        <f t="shared" si="3"/>
        <v>9</v>
      </c>
      <c r="D9" s="10">
        <f t="shared" ca="1" si="4"/>
        <v>82</v>
      </c>
      <c r="E9" s="10">
        <f t="shared" si="5"/>
        <v>45</v>
      </c>
      <c r="F9" s="10">
        <f t="shared" ca="1" si="6"/>
        <v>37</v>
      </c>
      <c r="G9" s="11">
        <f t="shared" ca="1" si="7"/>
        <v>0.54878048780487809</v>
      </c>
      <c r="AY9">
        <v>4</v>
      </c>
      <c r="AZ9">
        <v>8</v>
      </c>
      <c r="BE9">
        <v>6</v>
      </c>
      <c r="BF9">
        <v>10</v>
      </c>
      <c r="BG9">
        <v>5</v>
      </c>
      <c r="BH9">
        <v>8</v>
      </c>
      <c r="BI9">
        <v>7</v>
      </c>
      <c r="BJ9">
        <v>9</v>
      </c>
      <c r="BK9">
        <v>5</v>
      </c>
      <c r="BL9">
        <v>11</v>
      </c>
      <c r="BO9">
        <v>3</v>
      </c>
      <c r="BP9">
        <v>8</v>
      </c>
      <c r="BQ9">
        <v>5</v>
      </c>
      <c r="BR9">
        <v>7</v>
      </c>
      <c r="BS9">
        <v>6</v>
      </c>
      <c r="BT9">
        <v>12</v>
      </c>
      <c r="BW9">
        <v>4</v>
      </c>
      <c r="BX9">
        <v>9</v>
      </c>
      <c r="CL9" t="str">
        <f t="shared" si="8"/>
        <v>Jenkins RS</v>
      </c>
    </row>
    <row r="10" spans="1:90" x14ac:dyDescent="0.2">
      <c r="A10" s="1" t="s">
        <v>147</v>
      </c>
      <c r="C10">
        <f t="shared" si="3"/>
        <v>12</v>
      </c>
      <c r="D10" s="10">
        <f t="shared" ca="1" si="4"/>
        <v>90</v>
      </c>
      <c r="E10" s="10">
        <f t="shared" si="5"/>
        <v>44</v>
      </c>
      <c r="F10" s="10">
        <f t="shared" ca="1" si="6"/>
        <v>46</v>
      </c>
      <c r="G10" s="11">
        <f t="shared" ca="1" si="7"/>
        <v>0.48888888888888887</v>
      </c>
      <c r="M10">
        <v>2</v>
      </c>
      <c r="N10">
        <v>7</v>
      </c>
      <c r="O10">
        <v>4</v>
      </c>
      <c r="P10">
        <v>7</v>
      </c>
      <c r="Y10">
        <v>2</v>
      </c>
      <c r="Z10">
        <v>8</v>
      </c>
      <c r="AC10">
        <v>3</v>
      </c>
      <c r="AD10">
        <v>7</v>
      </c>
      <c r="AE10">
        <v>6</v>
      </c>
      <c r="AF10">
        <v>8</v>
      </c>
      <c r="AI10">
        <v>4</v>
      </c>
      <c r="AJ10">
        <v>7</v>
      </c>
      <c r="AM10">
        <v>4</v>
      </c>
      <c r="AN10">
        <v>7</v>
      </c>
      <c r="AO10">
        <v>2</v>
      </c>
      <c r="AP10">
        <v>7</v>
      </c>
      <c r="AU10">
        <v>2</v>
      </c>
      <c r="AV10">
        <v>6</v>
      </c>
      <c r="AY10">
        <v>4</v>
      </c>
      <c r="AZ10">
        <v>7</v>
      </c>
      <c r="BK10">
        <v>4</v>
      </c>
      <c r="BL10">
        <v>10</v>
      </c>
      <c r="CC10">
        <v>7</v>
      </c>
      <c r="CD10">
        <v>9</v>
      </c>
      <c r="CL10" t="str">
        <f t="shared" si="8"/>
        <v>Gregory AK</v>
      </c>
    </row>
    <row r="11" spans="1:90" x14ac:dyDescent="0.2">
      <c r="A11" s="1" t="s">
        <v>248</v>
      </c>
      <c r="B11">
        <v>1</v>
      </c>
      <c r="C11">
        <f t="shared" si="3"/>
        <v>9</v>
      </c>
      <c r="D11" s="10">
        <f t="shared" ca="1" si="4"/>
        <v>73</v>
      </c>
      <c r="E11" s="10">
        <f t="shared" si="5"/>
        <v>42</v>
      </c>
      <c r="F11" s="10">
        <f t="shared" ca="1" si="6"/>
        <v>31</v>
      </c>
      <c r="G11" s="11">
        <f t="shared" ca="1" si="7"/>
        <v>0.57534246575342463</v>
      </c>
      <c r="AU11">
        <v>7</v>
      </c>
      <c r="AV11">
        <v>9</v>
      </c>
      <c r="AW11">
        <v>4</v>
      </c>
      <c r="AX11">
        <v>7</v>
      </c>
      <c r="AY11">
        <v>3</v>
      </c>
      <c r="AZ11">
        <v>8</v>
      </c>
      <c r="BA11">
        <v>3</v>
      </c>
      <c r="BB11">
        <v>7</v>
      </c>
      <c r="BC11">
        <v>3</v>
      </c>
      <c r="BD11">
        <v>6</v>
      </c>
      <c r="BI11">
        <v>6</v>
      </c>
      <c r="BJ11">
        <v>10</v>
      </c>
      <c r="BK11">
        <v>8</v>
      </c>
      <c r="BL11">
        <v>11</v>
      </c>
      <c r="BM11">
        <v>3</v>
      </c>
      <c r="BN11">
        <v>8</v>
      </c>
      <c r="BQ11">
        <v>5</v>
      </c>
      <c r="BR11">
        <v>7</v>
      </c>
      <c r="CL11" t="str">
        <f t="shared" si="8"/>
        <v>Morrow NW</v>
      </c>
    </row>
    <row r="12" spans="1:90" x14ac:dyDescent="0.2">
      <c r="A12" s="1" t="s">
        <v>29</v>
      </c>
      <c r="C12">
        <f t="shared" si="3"/>
        <v>11</v>
      </c>
      <c r="D12" s="10">
        <f t="shared" ca="1" si="4"/>
        <v>78</v>
      </c>
      <c r="E12" s="10">
        <f t="shared" si="5"/>
        <v>36</v>
      </c>
      <c r="F12" s="10">
        <f t="shared" ca="1" si="6"/>
        <v>42</v>
      </c>
      <c r="G12" s="11">
        <f t="shared" ca="1" si="7"/>
        <v>0.46153846153846156</v>
      </c>
      <c r="I12">
        <v>1</v>
      </c>
      <c r="J12">
        <v>6</v>
      </c>
      <c r="K12">
        <v>0</v>
      </c>
      <c r="L12">
        <v>4</v>
      </c>
      <c r="M12">
        <v>4</v>
      </c>
      <c r="N12">
        <v>8</v>
      </c>
      <c r="O12">
        <v>2</v>
      </c>
      <c r="P12">
        <v>7</v>
      </c>
      <c r="Q12">
        <v>2</v>
      </c>
      <c r="R12">
        <v>7</v>
      </c>
      <c r="U12">
        <v>2</v>
      </c>
      <c r="V12">
        <v>7</v>
      </c>
      <c r="AC12">
        <v>4</v>
      </c>
      <c r="AD12">
        <v>6</v>
      </c>
      <c r="AO12">
        <v>4</v>
      </c>
      <c r="AP12">
        <v>6</v>
      </c>
      <c r="AQ12">
        <v>6</v>
      </c>
      <c r="AR12">
        <v>10</v>
      </c>
      <c r="AS12">
        <v>6</v>
      </c>
      <c r="AT12">
        <v>9</v>
      </c>
      <c r="BU12">
        <v>5</v>
      </c>
      <c r="BV12">
        <v>8</v>
      </c>
      <c r="CL12" t="str">
        <f t="shared" si="8"/>
        <v>Jones CS</v>
      </c>
    </row>
    <row r="13" spans="1:90" x14ac:dyDescent="0.2">
      <c r="A13" s="1" t="s">
        <v>483</v>
      </c>
      <c r="C13">
        <f t="shared" si="3"/>
        <v>8</v>
      </c>
      <c r="D13" s="10">
        <f t="shared" ca="1" si="4"/>
        <v>61</v>
      </c>
      <c r="E13" s="10">
        <f t="shared" si="5"/>
        <v>34</v>
      </c>
      <c r="F13" s="10">
        <f t="shared" ca="1" si="6"/>
        <v>27</v>
      </c>
      <c r="G13" s="11">
        <f t="shared" ca="1" si="7"/>
        <v>0.55737704918032782</v>
      </c>
      <c r="M13">
        <v>5</v>
      </c>
      <c r="N13">
        <v>8</v>
      </c>
      <c r="O13">
        <v>5</v>
      </c>
      <c r="P13">
        <v>8</v>
      </c>
      <c r="Q13">
        <v>5</v>
      </c>
      <c r="R13">
        <v>7</v>
      </c>
      <c r="S13">
        <v>3</v>
      </c>
      <c r="T13">
        <v>7</v>
      </c>
      <c r="W13">
        <v>4</v>
      </c>
      <c r="X13">
        <v>7</v>
      </c>
      <c r="Y13">
        <v>3</v>
      </c>
      <c r="Z13">
        <v>8</v>
      </c>
      <c r="AC13">
        <v>5</v>
      </c>
      <c r="AD13">
        <v>8</v>
      </c>
      <c r="AG13">
        <v>4</v>
      </c>
      <c r="AH13">
        <v>8</v>
      </c>
      <c r="CL13" t="str">
        <f t="shared" si="8"/>
        <v>McGlen B</v>
      </c>
    </row>
    <row r="14" spans="1:90" x14ac:dyDescent="0.2">
      <c r="A14" s="1" t="s">
        <v>413</v>
      </c>
      <c r="B14">
        <v>1</v>
      </c>
      <c r="C14">
        <f t="shared" si="3"/>
        <v>6</v>
      </c>
      <c r="D14" s="10">
        <f t="shared" ca="1" si="4"/>
        <v>50</v>
      </c>
      <c r="E14" s="10">
        <f t="shared" si="5"/>
        <v>32</v>
      </c>
      <c r="F14" s="10">
        <f t="shared" ca="1" si="6"/>
        <v>18</v>
      </c>
      <c r="G14" s="11">
        <f t="shared" ca="1" si="7"/>
        <v>0.64</v>
      </c>
      <c r="AM14">
        <v>4</v>
      </c>
      <c r="AN14">
        <v>6</v>
      </c>
      <c r="AY14">
        <v>6</v>
      </c>
      <c r="AZ14">
        <v>9</v>
      </c>
      <c r="BC14">
        <v>5</v>
      </c>
      <c r="BD14">
        <v>10</v>
      </c>
      <c r="BU14">
        <v>6</v>
      </c>
      <c r="BV14">
        <v>8</v>
      </c>
      <c r="BW14">
        <v>5</v>
      </c>
      <c r="BX14">
        <v>8</v>
      </c>
      <c r="BY14">
        <v>6</v>
      </c>
      <c r="BZ14">
        <v>9</v>
      </c>
      <c r="CL14" t="str">
        <f t="shared" si="8"/>
        <v>Plummer IR</v>
      </c>
    </row>
    <row r="15" spans="1:90" x14ac:dyDescent="0.2">
      <c r="A15" s="1" t="s">
        <v>114</v>
      </c>
      <c r="C15">
        <f t="shared" si="3"/>
        <v>7</v>
      </c>
      <c r="D15" s="10">
        <f t="shared" ca="1" si="4"/>
        <v>59</v>
      </c>
      <c r="E15" s="10">
        <f t="shared" si="5"/>
        <v>32</v>
      </c>
      <c r="F15" s="10">
        <f t="shared" ca="1" si="6"/>
        <v>27</v>
      </c>
      <c r="G15" s="11">
        <f t="shared" ca="1" si="7"/>
        <v>0.5423728813559322</v>
      </c>
      <c r="S15">
        <v>1</v>
      </c>
      <c r="T15">
        <v>7</v>
      </c>
      <c r="AG15">
        <v>6</v>
      </c>
      <c r="AH15">
        <v>9</v>
      </c>
      <c r="AQ15">
        <v>6</v>
      </c>
      <c r="AR15">
        <v>8</v>
      </c>
      <c r="AS15">
        <v>5</v>
      </c>
      <c r="AT15">
        <v>9</v>
      </c>
      <c r="AY15">
        <v>6</v>
      </c>
      <c r="AZ15">
        <v>8</v>
      </c>
      <c r="BC15">
        <v>6</v>
      </c>
      <c r="BD15">
        <v>10</v>
      </c>
      <c r="BG15">
        <v>2</v>
      </c>
      <c r="BH15">
        <v>8</v>
      </c>
      <c r="CL15" t="str">
        <f t="shared" si="8"/>
        <v>Castell P</v>
      </c>
    </row>
    <row r="16" spans="1:90" x14ac:dyDescent="0.2">
      <c r="A16" s="1" t="s">
        <v>508</v>
      </c>
      <c r="B16">
        <v>1</v>
      </c>
      <c r="C16">
        <f t="shared" si="3"/>
        <v>8</v>
      </c>
      <c r="D16" s="10">
        <f t="shared" ca="1" si="4"/>
        <v>57</v>
      </c>
      <c r="E16" s="10">
        <f t="shared" si="5"/>
        <v>31</v>
      </c>
      <c r="F16" s="10">
        <f t="shared" ca="1" si="6"/>
        <v>26</v>
      </c>
      <c r="G16" s="11">
        <f t="shared" ca="1" si="7"/>
        <v>0.54385964912280704</v>
      </c>
      <c r="I16">
        <v>3</v>
      </c>
      <c r="J16">
        <v>5</v>
      </c>
      <c r="K16">
        <v>5</v>
      </c>
      <c r="L16">
        <v>8</v>
      </c>
      <c r="M16" s="1">
        <v>6</v>
      </c>
      <c r="N16" s="1">
        <v>8</v>
      </c>
      <c r="O16">
        <v>3</v>
      </c>
      <c r="P16">
        <v>7</v>
      </c>
      <c r="Q16">
        <v>1</v>
      </c>
      <c r="R16">
        <v>7</v>
      </c>
      <c r="S16">
        <v>3</v>
      </c>
      <c r="T16">
        <v>7</v>
      </c>
      <c r="U16">
        <v>4</v>
      </c>
      <c r="V16">
        <v>7</v>
      </c>
      <c r="W16">
        <v>6</v>
      </c>
      <c r="X16">
        <v>8</v>
      </c>
      <c r="CL16" t="str">
        <f t="shared" si="8"/>
        <v>Dibben A</v>
      </c>
    </row>
    <row r="17" spans="1:90" x14ac:dyDescent="0.2">
      <c r="A17" s="1" t="s">
        <v>77</v>
      </c>
      <c r="B17">
        <v>1</v>
      </c>
      <c r="C17">
        <f t="shared" si="3"/>
        <v>6</v>
      </c>
      <c r="D17" s="10">
        <f t="shared" ca="1" si="4"/>
        <v>54</v>
      </c>
      <c r="E17" s="10">
        <f t="shared" si="5"/>
        <v>30</v>
      </c>
      <c r="F17" s="10">
        <f t="shared" ca="1" si="6"/>
        <v>24</v>
      </c>
      <c r="G17" s="11">
        <f t="shared" ca="1" si="7"/>
        <v>0.55555555555555558</v>
      </c>
      <c r="BK17">
        <v>10</v>
      </c>
      <c r="BL17">
        <v>11</v>
      </c>
      <c r="BM17">
        <v>4</v>
      </c>
      <c r="BN17">
        <v>9</v>
      </c>
      <c r="BO17">
        <v>5</v>
      </c>
      <c r="BP17">
        <v>8</v>
      </c>
      <c r="BQ17">
        <v>2</v>
      </c>
      <c r="BR17">
        <v>8</v>
      </c>
      <c r="BS17">
        <v>4</v>
      </c>
      <c r="BT17">
        <v>10</v>
      </c>
      <c r="BU17">
        <v>5</v>
      </c>
      <c r="BV17">
        <v>8</v>
      </c>
      <c r="CL17" t="str">
        <f t="shared" si="8"/>
        <v>Magee DJ</v>
      </c>
    </row>
    <row r="18" spans="1:90" x14ac:dyDescent="0.2">
      <c r="A18" s="1" t="s">
        <v>190</v>
      </c>
      <c r="C18">
        <f t="shared" si="3"/>
        <v>7</v>
      </c>
      <c r="D18" s="10">
        <f t="shared" ca="1" si="4"/>
        <v>55</v>
      </c>
      <c r="E18" s="10">
        <f t="shared" si="5"/>
        <v>30</v>
      </c>
      <c r="F18" s="10">
        <f t="shared" ca="1" si="6"/>
        <v>25</v>
      </c>
      <c r="G18" s="11">
        <f t="shared" ca="1" si="7"/>
        <v>0.54545454545454541</v>
      </c>
      <c r="W18">
        <v>2</v>
      </c>
      <c r="X18">
        <v>7</v>
      </c>
      <c r="AO18">
        <v>4</v>
      </c>
      <c r="AP18">
        <v>7</v>
      </c>
      <c r="AU18">
        <v>4</v>
      </c>
      <c r="AV18">
        <v>8</v>
      </c>
      <c r="AY18">
        <v>5</v>
      </c>
      <c r="AZ18">
        <v>8</v>
      </c>
      <c r="BE18">
        <v>4</v>
      </c>
      <c r="BF18">
        <v>8</v>
      </c>
      <c r="BS18">
        <v>5</v>
      </c>
      <c r="BT18">
        <v>8</v>
      </c>
      <c r="BW18">
        <v>6</v>
      </c>
      <c r="BX18">
        <v>9</v>
      </c>
      <c r="CL18" t="str">
        <f t="shared" si="8"/>
        <v>Vincent IG</v>
      </c>
    </row>
    <row r="19" spans="1:90" x14ac:dyDescent="0.2">
      <c r="A19" s="1" t="s">
        <v>197</v>
      </c>
      <c r="C19">
        <f t="shared" si="3"/>
        <v>8</v>
      </c>
      <c r="D19" s="10">
        <f t="shared" ca="1" si="4"/>
        <v>65</v>
      </c>
      <c r="E19" s="10">
        <f t="shared" si="5"/>
        <v>28</v>
      </c>
      <c r="F19" s="10">
        <f t="shared" ca="1" si="6"/>
        <v>37</v>
      </c>
      <c r="G19" s="11">
        <f t="shared" ca="1" si="7"/>
        <v>0.43076923076923079</v>
      </c>
      <c r="AE19">
        <v>2</v>
      </c>
      <c r="AF19">
        <v>8</v>
      </c>
      <c r="AM19">
        <v>2</v>
      </c>
      <c r="AN19">
        <v>6</v>
      </c>
      <c r="AS19">
        <v>3</v>
      </c>
      <c r="AT19">
        <v>9</v>
      </c>
      <c r="AU19">
        <v>4</v>
      </c>
      <c r="AV19">
        <v>8</v>
      </c>
      <c r="AY19">
        <v>4</v>
      </c>
      <c r="AZ19">
        <v>8</v>
      </c>
      <c r="BA19">
        <v>5</v>
      </c>
      <c r="BB19">
        <v>9</v>
      </c>
      <c r="BE19">
        <v>4</v>
      </c>
      <c r="BF19">
        <v>8</v>
      </c>
      <c r="BG19">
        <v>4</v>
      </c>
      <c r="BH19">
        <v>9</v>
      </c>
      <c r="CL19" t="str">
        <f t="shared" si="8"/>
        <v>Weston T</v>
      </c>
    </row>
    <row r="20" spans="1:90" x14ac:dyDescent="0.2">
      <c r="A20" s="1" t="s">
        <v>463</v>
      </c>
      <c r="C20">
        <f t="shared" si="3"/>
        <v>9</v>
      </c>
      <c r="D20" s="10">
        <f t="shared" ca="1" si="4"/>
        <v>74</v>
      </c>
      <c r="E20" s="10">
        <f t="shared" si="5"/>
        <v>27</v>
      </c>
      <c r="F20" s="10">
        <f t="shared" ca="1" si="6"/>
        <v>47</v>
      </c>
      <c r="G20" s="11">
        <f t="shared" ca="1" si="7"/>
        <v>0.36486486486486486</v>
      </c>
      <c r="Y20">
        <v>4</v>
      </c>
      <c r="Z20">
        <v>9</v>
      </c>
      <c r="AC20">
        <v>3</v>
      </c>
      <c r="AD20">
        <v>9</v>
      </c>
      <c r="AE20">
        <v>2</v>
      </c>
      <c r="AF20">
        <v>7</v>
      </c>
      <c r="AG20">
        <v>5</v>
      </c>
      <c r="AH20">
        <v>9</v>
      </c>
      <c r="AI20">
        <v>1</v>
      </c>
      <c r="AJ20">
        <v>6</v>
      </c>
      <c r="AK20">
        <v>2</v>
      </c>
      <c r="AL20">
        <v>8</v>
      </c>
      <c r="AM20">
        <v>2</v>
      </c>
      <c r="AN20">
        <v>8</v>
      </c>
      <c r="AS20">
        <v>6</v>
      </c>
      <c r="AT20">
        <v>9</v>
      </c>
      <c r="AU20">
        <v>2</v>
      </c>
      <c r="AV20">
        <v>9</v>
      </c>
      <c r="CL20" t="str">
        <f t="shared" si="8"/>
        <v>Mooney AD</v>
      </c>
    </row>
    <row r="21" spans="1:90" x14ac:dyDescent="0.2">
      <c r="A21" s="1" t="s">
        <v>156</v>
      </c>
      <c r="C21">
        <f t="shared" si="3"/>
        <v>5</v>
      </c>
      <c r="D21" s="10">
        <f t="shared" ca="1" si="4"/>
        <v>37</v>
      </c>
      <c r="E21" s="10">
        <f t="shared" si="5"/>
        <v>25</v>
      </c>
      <c r="F21" s="10">
        <f t="shared" ca="1" si="6"/>
        <v>12</v>
      </c>
      <c r="G21" s="11">
        <f t="shared" ca="1" si="7"/>
        <v>0.67567567567567566</v>
      </c>
      <c r="K21">
        <v>3</v>
      </c>
      <c r="L21">
        <v>6</v>
      </c>
      <c r="M21">
        <v>5</v>
      </c>
      <c r="N21">
        <v>8</v>
      </c>
      <c r="U21">
        <v>5</v>
      </c>
      <c r="V21">
        <v>7</v>
      </c>
      <c r="AY21">
        <v>6</v>
      </c>
      <c r="AZ21">
        <v>7</v>
      </c>
      <c r="BA21">
        <v>6</v>
      </c>
      <c r="BB21">
        <v>9</v>
      </c>
      <c r="CL21" t="str">
        <f t="shared" si="8"/>
        <v>Hector JD</v>
      </c>
    </row>
    <row r="22" spans="1:90" x14ac:dyDescent="0.2">
      <c r="A22" s="1" t="s">
        <v>502</v>
      </c>
      <c r="C22">
        <f t="shared" si="3"/>
        <v>7</v>
      </c>
      <c r="D22" s="10">
        <f t="shared" ca="1" si="4"/>
        <v>51</v>
      </c>
      <c r="E22" s="10">
        <f t="shared" si="5"/>
        <v>23</v>
      </c>
      <c r="F22" s="10">
        <f t="shared" ca="1" si="6"/>
        <v>28</v>
      </c>
      <c r="G22" s="11">
        <f t="shared" ca="1" si="7"/>
        <v>0.45098039215686275</v>
      </c>
      <c r="M22">
        <v>3</v>
      </c>
      <c r="N22">
        <v>7</v>
      </c>
      <c r="O22">
        <v>2</v>
      </c>
      <c r="P22">
        <v>7</v>
      </c>
      <c r="Q22">
        <v>2</v>
      </c>
      <c r="R22">
        <v>7</v>
      </c>
      <c r="S22">
        <v>4</v>
      </c>
      <c r="T22">
        <v>7</v>
      </c>
      <c r="U22">
        <v>3</v>
      </c>
      <c r="V22">
        <v>7</v>
      </c>
      <c r="W22">
        <v>4</v>
      </c>
      <c r="X22">
        <v>7</v>
      </c>
      <c r="Y22">
        <v>5</v>
      </c>
      <c r="Z22">
        <v>9</v>
      </c>
      <c r="CL22" t="str">
        <f t="shared" si="8"/>
        <v>Gunn D</v>
      </c>
    </row>
    <row r="23" spans="1:90" x14ac:dyDescent="0.2">
      <c r="A23" s="1" t="s">
        <v>492</v>
      </c>
      <c r="B23">
        <v>1</v>
      </c>
      <c r="C23">
        <f t="shared" si="3"/>
        <v>3</v>
      </c>
      <c r="D23" s="10">
        <f t="shared" ca="1" si="4"/>
        <v>28</v>
      </c>
      <c r="E23" s="10">
        <f t="shared" si="5"/>
        <v>21</v>
      </c>
      <c r="F23" s="10">
        <f t="shared" ca="1" si="6"/>
        <v>7</v>
      </c>
      <c r="G23" s="11">
        <f t="shared" ca="1" si="7"/>
        <v>0.75</v>
      </c>
      <c r="Y23" s="1">
        <v>9</v>
      </c>
      <c r="Z23" s="1">
        <v>10</v>
      </c>
      <c r="AA23">
        <v>6</v>
      </c>
      <c r="AB23">
        <v>8</v>
      </c>
      <c r="AC23">
        <v>6</v>
      </c>
      <c r="AD23">
        <v>10</v>
      </c>
      <c r="CL23" t="str">
        <f t="shared" si="8"/>
        <v>Hallam O</v>
      </c>
    </row>
    <row r="24" spans="1:90" x14ac:dyDescent="0.2">
      <c r="A24" s="1" t="s">
        <v>151</v>
      </c>
      <c r="B24">
        <v>1</v>
      </c>
      <c r="C24">
        <f t="shared" si="3"/>
        <v>4</v>
      </c>
      <c r="D24" s="10">
        <f t="shared" ca="1" si="4"/>
        <v>31</v>
      </c>
      <c r="E24" s="10">
        <f t="shared" si="5"/>
        <v>21</v>
      </c>
      <c r="F24" s="10">
        <f t="shared" ca="1" si="6"/>
        <v>10</v>
      </c>
      <c r="G24" s="11">
        <f t="shared" ca="1" si="7"/>
        <v>0.67741935483870963</v>
      </c>
      <c r="BS24">
        <v>8</v>
      </c>
      <c r="BT24">
        <v>9</v>
      </c>
      <c r="BW24">
        <v>5</v>
      </c>
      <c r="BX24">
        <v>10</v>
      </c>
      <c r="CC24">
        <v>7</v>
      </c>
      <c r="CD24">
        <v>9</v>
      </c>
      <c r="CE24">
        <v>1</v>
      </c>
      <c r="CF24">
        <v>3</v>
      </c>
      <c r="CL24" t="str">
        <f t="shared" si="8"/>
        <v>Hallam BG</v>
      </c>
    </row>
    <row r="25" spans="1:90" x14ac:dyDescent="0.2">
      <c r="A25" s="1" t="s">
        <v>373</v>
      </c>
      <c r="C25">
        <f t="shared" si="3"/>
        <v>5</v>
      </c>
      <c r="D25" s="10">
        <f t="shared" ca="1" si="4"/>
        <v>37</v>
      </c>
      <c r="E25" s="10">
        <f t="shared" si="5"/>
        <v>20</v>
      </c>
      <c r="F25" s="10">
        <f t="shared" ca="1" si="6"/>
        <v>17</v>
      </c>
      <c r="G25" s="11">
        <f t="shared" ca="1" si="7"/>
        <v>0.54054054054054057</v>
      </c>
      <c r="AA25">
        <v>4</v>
      </c>
      <c r="AB25">
        <v>7</v>
      </c>
      <c r="AE25">
        <v>5</v>
      </c>
      <c r="AF25">
        <v>8</v>
      </c>
      <c r="AI25">
        <v>1</v>
      </c>
      <c r="AJ25">
        <v>6</v>
      </c>
      <c r="AM25">
        <v>5</v>
      </c>
      <c r="AN25">
        <v>8</v>
      </c>
      <c r="AQ25">
        <v>5</v>
      </c>
      <c r="AR25">
        <v>8</v>
      </c>
      <c r="CL25" t="str">
        <f t="shared" si="8"/>
        <v>Woolnough SJ</v>
      </c>
    </row>
    <row r="26" spans="1:90" x14ac:dyDescent="0.2">
      <c r="A26" s="1" t="s">
        <v>428</v>
      </c>
      <c r="C26">
        <f t="shared" si="3"/>
        <v>4</v>
      </c>
      <c r="D26" s="10">
        <f t="shared" ca="1" si="4"/>
        <v>39</v>
      </c>
      <c r="E26" s="10">
        <f t="shared" si="5"/>
        <v>20</v>
      </c>
      <c r="F26" s="10">
        <f t="shared" ca="1" si="6"/>
        <v>19</v>
      </c>
      <c r="G26" s="11">
        <f t="shared" ca="1" si="7"/>
        <v>0.51282051282051277</v>
      </c>
      <c r="BI26">
        <v>4</v>
      </c>
      <c r="BJ26">
        <v>9</v>
      </c>
      <c r="BK26">
        <v>6</v>
      </c>
      <c r="BL26">
        <v>13</v>
      </c>
      <c r="BM26">
        <v>6</v>
      </c>
      <c r="BN26">
        <v>9</v>
      </c>
      <c r="BO26">
        <v>4</v>
      </c>
      <c r="BP26">
        <v>8</v>
      </c>
      <c r="CL26" t="str">
        <f t="shared" si="8"/>
        <v>Carter SE</v>
      </c>
    </row>
    <row r="27" spans="1:90" x14ac:dyDescent="0.2">
      <c r="A27" s="1" t="s">
        <v>129</v>
      </c>
      <c r="B27">
        <v>1</v>
      </c>
      <c r="C27">
        <f t="shared" si="3"/>
        <v>3</v>
      </c>
      <c r="D27" s="10">
        <f t="shared" ca="1" si="4"/>
        <v>33</v>
      </c>
      <c r="E27" s="10">
        <f t="shared" si="5"/>
        <v>19</v>
      </c>
      <c r="F27" s="10">
        <f t="shared" ca="1" si="6"/>
        <v>14</v>
      </c>
      <c r="G27" s="11">
        <f t="shared" ca="1" si="7"/>
        <v>0.5757575757575758</v>
      </c>
      <c r="BE27">
        <v>5</v>
      </c>
      <c r="BF27">
        <v>10</v>
      </c>
      <c r="BG27">
        <v>9</v>
      </c>
      <c r="BH27">
        <v>11</v>
      </c>
      <c r="BK27">
        <v>5</v>
      </c>
      <c r="BL27">
        <v>12</v>
      </c>
      <c r="CL27" t="str">
        <f t="shared" si="8"/>
        <v>Death JF</v>
      </c>
    </row>
    <row r="28" spans="1:90" x14ac:dyDescent="0.2">
      <c r="A28" s="1" t="s">
        <v>140</v>
      </c>
      <c r="C28">
        <f t="shared" si="3"/>
        <v>4</v>
      </c>
      <c r="D28" s="10">
        <f t="shared" ca="1" si="4"/>
        <v>37</v>
      </c>
      <c r="E28" s="10">
        <f t="shared" si="5"/>
        <v>19</v>
      </c>
      <c r="F28" s="10">
        <f t="shared" ca="1" si="6"/>
        <v>18</v>
      </c>
      <c r="G28" s="11">
        <f t="shared" ca="1" si="7"/>
        <v>0.51351351351351349</v>
      </c>
      <c r="AM28">
        <v>4</v>
      </c>
      <c r="AN28">
        <v>9</v>
      </c>
      <c r="AW28">
        <v>5</v>
      </c>
      <c r="AX28">
        <v>8</v>
      </c>
      <c r="BG28">
        <v>5</v>
      </c>
      <c r="BH28">
        <v>8</v>
      </c>
      <c r="BK28">
        <v>5</v>
      </c>
      <c r="BL28">
        <v>12</v>
      </c>
      <c r="CL28" t="str">
        <f t="shared" si="8"/>
        <v>Gale GK</v>
      </c>
    </row>
    <row r="29" spans="1:90" x14ac:dyDescent="0.2">
      <c r="A29" s="1" t="s">
        <v>86</v>
      </c>
      <c r="B29">
        <v>1</v>
      </c>
      <c r="C29">
        <f t="shared" si="3"/>
        <v>3</v>
      </c>
      <c r="D29" s="10">
        <f t="shared" ca="1" si="4"/>
        <v>28</v>
      </c>
      <c r="E29" s="10">
        <f t="shared" si="5"/>
        <v>18</v>
      </c>
      <c r="F29" s="10">
        <f t="shared" ca="1" si="6"/>
        <v>10</v>
      </c>
      <c r="G29" s="11">
        <f t="shared" ca="1" si="7"/>
        <v>0.6428571428571429</v>
      </c>
      <c r="BM29">
        <v>7</v>
      </c>
      <c r="BN29">
        <v>9</v>
      </c>
      <c r="BQ29">
        <v>5</v>
      </c>
      <c r="BR29">
        <v>9</v>
      </c>
      <c r="BS29">
        <v>6</v>
      </c>
      <c r="BT29">
        <v>10</v>
      </c>
      <c r="CL29" t="str">
        <f t="shared" si="8"/>
        <v>Leggate ATR</v>
      </c>
    </row>
    <row r="30" spans="1:90" x14ac:dyDescent="0.2">
      <c r="A30" s="1" t="s">
        <v>188</v>
      </c>
      <c r="C30">
        <f t="shared" si="3"/>
        <v>3</v>
      </c>
      <c r="D30" s="10">
        <f t="shared" ca="1" si="4"/>
        <v>28</v>
      </c>
      <c r="E30" s="10">
        <f t="shared" si="5"/>
        <v>18</v>
      </c>
      <c r="F30" s="10">
        <f t="shared" ca="1" si="6"/>
        <v>10</v>
      </c>
      <c r="G30" s="11">
        <f t="shared" ca="1" si="7"/>
        <v>0.6428571428571429</v>
      </c>
      <c r="BE30">
        <v>7</v>
      </c>
      <c r="BF30">
        <v>10</v>
      </c>
      <c r="BG30">
        <v>5</v>
      </c>
      <c r="BH30">
        <v>8</v>
      </c>
      <c r="BI30">
        <v>6</v>
      </c>
      <c r="BJ30">
        <v>10</v>
      </c>
      <c r="CL30" t="str">
        <f t="shared" si="8"/>
        <v>Tudor GSJ</v>
      </c>
    </row>
    <row r="31" spans="1:90" x14ac:dyDescent="0.2">
      <c r="A31" s="1" t="s">
        <v>372</v>
      </c>
      <c r="B31">
        <v>1</v>
      </c>
      <c r="C31">
        <f t="shared" si="3"/>
        <v>4</v>
      </c>
      <c r="D31" s="10">
        <f t="shared" ca="1" si="4"/>
        <v>34</v>
      </c>
      <c r="E31" s="10">
        <f t="shared" si="5"/>
        <v>18</v>
      </c>
      <c r="F31" s="10">
        <f t="shared" ca="1" si="6"/>
        <v>16</v>
      </c>
      <c r="G31" s="11">
        <f t="shared" ca="1" si="7"/>
        <v>0.52941176470588236</v>
      </c>
      <c r="AU31">
        <v>2</v>
      </c>
      <c r="AV31">
        <v>7</v>
      </c>
      <c r="AY31">
        <v>7</v>
      </c>
      <c r="AZ31">
        <v>8</v>
      </c>
      <c r="BC31">
        <v>5</v>
      </c>
      <c r="BD31">
        <v>10</v>
      </c>
      <c r="BE31">
        <v>4</v>
      </c>
      <c r="BF31">
        <v>9</v>
      </c>
      <c r="CL31" t="str">
        <f t="shared" si="8"/>
        <v>Bradforth L</v>
      </c>
    </row>
    <row r="32" spans="1:90" x14ac:dyDescent="0.2">
      <c r="A32" s="1" t="s">
        <v>758</v>
      </c>
      <c r="B32">
        <v>1</v>
      </c>
      <c r="C32">
        <f t="shared" si="3"/>
        <v>5</v>
      </c>
      <c r="D32" s="10">
        <f t="shared" ca="1" si="4"/>
        <v>35</v>
      </c>
      <c r="E32" s="10">
        <f t="shared" si="5"/>
        <v>18</v>
      </c>
      <c r="F32" s="10">
        <f t="shared" ca="1" si="6"/>
        <v>17</v>
      </c>
      <c r="G32" s="11">
        <f t="shared" ca="1" si="7"/>
        <v>0.51428571428571423</v>
      </c>
      <c r="I32">
        <v>8</v>
      </c>
      <c r="J32">
        <v>8</v>
      </c>
      <c r="K32">
        <v>3</v>
      </c>
      <c r="L32">
        <v>5</v>
      </c>
      <c r="M32">
        <v>3</v>
      </c>
      <c r="N32">
        <v>8</v>
      </c>
      <c r="O32">
        <v>2</v>
      </c>
      <c r="P32">
        <v>7</v>
      </c>
      <c r="Q32">
        <v>2</v>
      </c>
      <c r="R32">
        <v>7</v>
      </c>
      <c r="CL32" t="str">
        <f t="shared" si="8"/>
        <v>McGlen S Miss</v>
      </c>
    </row>
    <row r="33" spans="1:90" x14ac:dyDescent="0.2">
      <c r="A33" s="1" t="s">
        <v>487</v>
      </c>
      <c r="C33">
        <f t="shared" si="3"/>
        <v>5</v>
      </c>
      <c r="D33" s="10">
        <f t="shared" ca="1" si="4"/>
        <v>39</v>
      </c>
      <c r="E33" s="10">
        <f t="shared" si="5"/>
        <v>18</v>
      </c>
      <c r="F33" s="10">
        <f t="shared" ca="1" si="6"/>
        <v>21</v>
      </c>
      <c r="G33" s="11">
        <f t="shared" ca="1" si="7"/>
        <v>0.46153846153846156</v>
      </c>
      <c r="S33">
        <v>4</v>
      </c>
      <c r="T33">
        <v>7</v>
      </c>
      <c r="W33">
        <v>3</v>
      </c>
      <c r="X33">
        <v>7</v>
      </c>
      <c r="Y33">
        <v>4</v>
      </c>
      <c r="Z33">
        <v>9</v>
      </c>
      <c r="AC33">
        <v>4</v>
      </c>
      <c r="AD33">
        <v>8</v>
      </c>
      <c r="AE33">
        <v>3</v>
      </c>
      <c r="AF33">
        <v>8</v>
      </c>
      <c r="CL33" t="str">
        <f t="shared" si="8"/>
        <v>Moore P</v>
      </c>
    </row>
    <row r="34" spans="1:90" x14ac:dyDescent="0.2">
      <c r="A34" s="1" t="s">
        <v>223</v>
      </c>
      <c r="C34">
        <f t="shared" si="3"/>
        <v>3</v>
      </c>
      <c r="D34" s="10">
        <f t="shared" ca="1" si="4"/>
        <v>28</v>
      </c>
      <c r="E34" s="10">
        <f t="shared" si="5"/>
        <v>17</v>
      </c>
      <c r="F34" s="10">
        <f t="shared" ca="1" si="6"/>
        <v>11</v>
      </c>
      <c r="G34" s="11">
        <f t="shared" ca="1" si="7"/>
        <v>0.6071428571428571</v>
      </c>
      <c r="AY34">
        <v>5</v>
      </c>
      <c r="AZ34">
        <v>8</v>
      </c>
      <c r="BA34">
        <v>5</v>
      </c>
      <c r="BB34">
        <v>10</v>
      </c>
      <c r="BC34">
        <v>7</v>
      </c>
      <c r="BD34">
        <v>10</v>
      </c>
      <c r="CL34" t="str">
        <f t="shared" si="8"/>
        <v>Patel SR</v>
      </c>
    </row>
    <row r="35" spans="1:90" x14ac:dyDescent="0.2">
      <c r="A35" s="1" t="s">
        <v>414</v>
      </c>
      <c r="C35">
        <f t="shared" si="3"/>
        <v>3</v>
      </c>
      <c r="D35" s="10">
        <f t="shared" ca="1" si="4"/>
        <v>29</v>
      </c>
      <c r="E35" s="10">
        <f t="shared" si="5"/>
        <v>17</v>
      </c>
      <c r="F35" s="10">
        <f t="shared" ca="1" si="6"/>
        <v>12</v>
      </c>
      <c r="G35" s="11">
        <f t="shared" ca="1" si="7"/>
        <v>0.58620689655172409</v>
      </c>
      <c r="BS35">
        <v>8</v>
      </c>
      <c r="BT35">
        <v>11</v>
      </c>
      <c r="BW35">
        <v>3</v>
      </c>
      <c r="BX35">
        <v>9</v>
      </c>
      <c r="BY35">
        <v>6</v>
      </c>
      <c r="BZ35">
        <v>9</v>
      </c>
      <c r="CL35" t="str">
        <f t="shared" si="8"/>
        <v>Miller ARK</v>
      </c>
    </row>
    <row r="36" spans="1:90" x14ac:dyDescent="0.2">
      <c r="A36" s="1" t="s">
        <v>198</v>
      </c>
      <c r="C36">
        <f t="shared" si="3"/>
        <v>4</v>
      </c>
      <c r="D36" s="10">
        <f t="shared" ca="1" si="4"/>
        <v>32</v>
      </c>
      <c r="E36" s="10">
        <f t="shared" si="5"/>
        <v>17</v>
      </c>
      <c r="F36" s="10">
        <f t="shared" ca="1" si="6"/>
        <v>15</v>
      </c>
      <c r="G36" s="11">
        <f t="shared" ca="1" si="7"/>
        <v>0.53125</v>
      </c>
      <c r="AU36">
        <v>3</v>
      </c>
      <c r="AV36">
        <v>7</v>
      </c>
      <c r="AW36">
        <v>5</v>
      </c>
      <c r="AX36">
        <v>8</v>
      </c>
      <c r="BC36">
        <v>4</v>
      </c>
      <c r="BD36">
        <v>9</v>
      </c>
      <c r="BE36">
        <v>5</v>
      </c>
      <c r="BF36">
        <v>8</v>
      </c>
      <c r="CL36" t="str">
        <f t="shared" si="8"/>
        <v>Whittaker FL</v>
      </c>
    </row>
    <row r="37" spans="1:90" x14ac:dyDescent="0.2">
      <c r="A37" s="1" t="s">
        <v>489</v>
      </c>
      <c r="C37">
        <f t="shared" si="3"/>
        <v>5</v>
      </c>
      <c r="D37" s="10">
        <f t="shared" ca="1" si="4"/>
        <v>39</v>
      </c>
      <c r="E37" s="10">
        <f t="shared" si="5"/>
        <v>17</v>
      </c>
      <c r="F37" s="10">
        <f t="shared" ca="1" si="6"/>
        <v>22</v>
      </c>
      <c r="G37" s="11">
        <f t="shared" ca="1" si="7"/>
        <v>0.4358974358974359</v>
      </c>
      <c r="K37">
        <v>4</v>
      </c>
      <c r="L37">
        <v>8</v>
      </c>
      <c r="O37">
        <v>3</v>
      </c>
      <c r="P37">
        <v>7</v>
      </c>
      <c r="AA37">
        <v>3</v>
      </c>
      <c r="AB37">
        <v>8</v>
      </c>
      <c r="AC37">
        <v>2</v>
      </c>
      <c r="AD37">
        <v>8</v>
      </c>
      <c r="AE37">
        <v>5</v>
      </c>
      <c r="AF37">
        <v>8</v>
      </c>
      <c r="CL37" t="str">
        <f t="shared" si="8"/>
        <v>Ross KA</v>
      </c>
    </row>
    <row r="38" spans="1:90" x14ac:dyDescent="0.2">
      <c r="A38" s="1" t="s">
        <v>467</v>
      </c>
      <c r="C38">
        <f t="shared" si="3"/>
        <v>7</v>
      </c>
      <c r="D38" s="10">
        <f t="shared" ca="1" si="4"/>
        <v>51</v>
      </c>
      <c r="E38" s="10">
        <f t="shared" si="5"/>
        <v>17</v>
      </c>
      <c r="F38" s="10">
        <f t="shared" ca="1" si="6"/>
        <v>34</v>
      </c>
      <c r="G38" s="11">
        <f t="shared" ca="1" si="7"/>
        <v>0.33333333333333331</v>
      </c>
      <c r="I38">
        <v>1</v>
      </c>
      <c r="J38">
        <v>5</v>
      </c>
      <c r="W38">
        <v>2</v>
      </c>
      <c r="X38">
        <v>7</v>
      </c>
      <c r="Y38">
        <v>2</v>
      </c>
      <c r="Z38">
        <v>8</v>
      </c>
      <c r="AA38">
        <v>4</v>
      </c>
      <c r="AB38">
        <v>8</v>
      </c>
      <c r="AC38">
        <v>2</v>
      </c>
      <c r="AD38">
        <v>8</v>
      </c>
      <c r="AM38">
        <v>3</v>
      </c>
      <c r="AN38">
        <v>7</v>
      </c>
      <c r="AQ38">
        <v>3</v>
      </c>
      <c r="AR38">
        <v>8</v>
      </c>
      <c r="CL38" t="str">
        <f t="shared" si="8"/>
        <v>Thompson PW</v>
      </c>
    </row>
    <row r="39" spans="1:90" x14ac:dyDescent="0.2">
      <c r="A39" s="1" t="s">
        <v>446</v>
      </c>
      <c r="B39">
        <v>1</v>
      </c>
      <c r="C39">
        <f t="shared" si="3"/>
        <v>3</v>
      </c>
      <c r="D39" s="10">
        <f t="shared" ca="1" si="4"/>
        <v>23</v>
      </c>
      <c r="E39" s="10">
        <f t="shared" si="5"/>
        <v>16</v>
      </c>
      <c r="F39" s="10">
        <f t="shared" ca="1" si="6"/>
        <v>7</v>
      </c>
      <c r="G39" s="11">
        <f t="shared" ca="1" si="7"/>
        <v>0.69565217391304346</v>
      </c>
      <c r="AY39">
        <v>5</v>
      </c>
      <c r="AZ39">
        <v>8</v>
      </c>
      <c r="BA39">
        <v>4</v>
      </c>
      <c r="BB39">
        <v>7</v>
      </c>
      <c r="BI39">
        <v>7</v>
      </c>
      <c r="BJ39">
        <v>8</v>
      </c>
      <c r="CL39" t="str">
        <f t="shared" si="8"/>
        <v>Cowing AJ</v>
      </c>
    </row>
    <row r="40" spans="1:90" x14ac:dyDescent="0.2">
      <c r="A40" s="1" t="s">
        <v>154</v>
      </c>
      <c r="B40">
        <v>1</v>
      </c>
      <c r="C40">
        <f t="shared" si="3"/>
        <v>3</v>
      </c>
      <c r="D40" s="10">
        <f t="shared" ca="1" si="4"/>
        <v>23</v>
      </c>
      <c r="E40" s="10">
        <f t="shared" si="5"/>
        <v>16</v>
      </c>
      <c r="F40" s="10">
        <f t="shared" ca="1" si="6"/>
        <v>7</v>
      </c>
      <c r="G40" s="11">
        <f t="shared" ca="1" si="7"/>
        <v>0.69565217391304346</v>
      </c>
      <c r="S40">
        <v>4</v>
      </c>
      <c r="T40">
        <v>7</v>
      </c>
      <c r="BE40">
        <v>6</v>
      </c>
      <c r="BF40">
        <v>8</v>
      </c>
      <c r="BU40">
        <v>6</v>
      </c>
      <c r="BV40">
        <v>8</v>
      </c>
      <c r="CL40" t="str">
        <f t="shared" si="8"/>
        <v>Harrison-Wood D</v>
      </c>
    </row>
    <row r="41" spans="1:90" x14ac:dyDescent="0.2">
      <c r="A41" s="1" t="s">
        <v>206</v>
      </c>
      <c r="C41">
        <f t="shared" si="3"/>
        <v>3</v>
      </c>
      <c r="D41" s="10">
        <f t="shared" ca="1" si="4"/>
        <v>24</v>
      </c>
      <c r="E41" s="10">
        <f t="shared" si="5"/>
        <v>16</v>
      </c>
      <c r="F41" s="10">
        <f t="shared" ca="1" si="6"/>
        <v>8</v>
      </c>
      <c r="G41" s="11">
        <f t="shared" ca="1" si="7"/>
        <v>0.66666666666666663</v>
      </c>
      <c r="AC41">
        <v>6</v>
      </c>
      <c r="AD41">
        <v>8</v>
      </c>
      <c r="AU41">
        <v>6</v>
      </c>
      <c r="AV41">
        <v>8</v>
      </c>
      <c r="AW41">
        <v>4</v>
      </c>
      <c r="AX41">
        <v>8</v>
      </c>
      <c r="CL41" t="str">
        <f t="shared" si="8"/>
        <v>Trimmer DD</v>
      </c>
    </row>
    <row r="42" spans="1:90" x14ac:dyDescent="0.2">
      <c r="A42" s="1" t="s">
        <v>184</v>
      </c>
      <c r="C42">
        <f t="shared" si="3"/>
        <v>3</v>
      </c>
      <c r="D42" s="10">
        <f t="shared" ca="1" si="4"/>
        <v>28</v>
      </c>
      <c r="E42" s="10">
        <f t="shared" si="5"/>
        <v>16</v>
      </c>
      <c r="F42" s="10">
        <f t="shared" ca="1" si="6"/>
        <v>12</v>
      </c>
      <c r="G42" s="11">
        <f t="shared" ca="1" si="7"/>
        <v>0.5714285714285714</v>
      </c>
      <c r="BG42">
        <v>4</v>
      </c>
      <c r="BH42">
        <v>9</v>
      </c>
      <c r="BI42">
        <v>7</v>
      </c>
      <c r="BJ42">
        <v>10</v>
      </c>
      <c r="BM42">
        <v>5</v>
      </c>
      <c r="BN42">
        <v>9</v>
      </c>
      <c r="CL42" t="str">
        <f t="shared" si="8"/>
        <v>Taylor PM</v>
      </c>
    </row>
    <row r="43" spans="1:90" x14ac:dyDescent="0.2">
      <c r="A43" s="1" t="s">
        <v>42</v>
      </c>
      <c r="B43">
        <v>1</v>
      </c>
      <c r="C43">
        <f t="shared" si="3"/>
        <v>2</v>
      </c>
      <c r="D43" s="10">
        <f t="shared" ca="1" si="4"/>
        <v>18</v>
      </c>
      <c r="E43" s="10">
        <f t="shared" si="5"/>
        <v>15</v>
      </c>
      <c r="F43" s="10">
        <f t="shared" ca="1" si="6"/>
        <v>3</v>
      </c>
      <c r="G43" s="11">
        <f t="shared" ca="1" si="7"/>
        <v>0.83333333333333337</v>
      </c>
      <c r="AO43">
        <v>8</v>
      </c>
      <c r="AP43">
        <v>8</v>
      </c>
      <c r="BG43">
        <v>7</v>
      </c>
      <c r="BH43">
        <v>10</v>
      </c>
      <c r="CL43" t="str">
        <f t="shared" si="8"/>
        <v>White RK</v>
      </c>
    </row>
    <row r="44" spans="1:90" x14ac:dyDescent="0.2">
      <c r="A44" s="1" t="s">
        <v>536</v>
      </c>
      <c r="C44">
        <f t="shared" si="3"/>
        <v>3</v>
      </c>
      <c r="D44" s="10">
        <f t="shared" ca="1" si="4"/>
        <v>21</v>
      </c>
      <c r="E44" s="10">
        <f t="shared" si="5"/>
        <v>15</v>
      </c>
      <c r="F44" s="10">
        <f t="shared" ca="1" si="6"/>
        <v>6</v>
      </c>
      <c r="G44" s="11">
        <f t="shared" ca="1" si="7"/>
        <v>0.7142857142857143</v>
      </c>
      <c r="O44">
        <v>7</v>
      </c>
      <c r="P44">
        <v>8</v>
      </c>
      <c r="S44">
        <v>4</v>
      </c>
      <c r="T44">
        <v>7</v>
      </c>
      <c r="U44">
        <v>4</v>
      </c>
      <c r="V44">
        <v>6</v>
      </c>
      <c r="CL44" t="str">
        <f t="shared" si="8"/>
        <v>Killick A</v>
      </c>
    </row>
    <row r="45" spans="1:90" x14ac:dyDescent="0.2">
      <c r="A45" s="1" t="s">
        <v>415</v>
      </c>
      <c r="C45">
        <f t="shared" si="3"/>
        <v>8</v>
      </c>
      <c r="D45" s="10">
        <f t="shared" ca="1" si="4"/>
        <v>62</v>
      </c>
      <c r="E45" s="10">
        <f t="shared" si="5"/>
        <v>15</v>
      </c>
      <c r="F45" s="10">
        <f t="shared" ca="1" si="6"/>
        <v>47</v>
      </c>
      <c r="G45" s="11">
        <f t="shared" ca="1" si="7"/>
        <v>0.24193548387096775</v>
      </c>
      <c r="AG45">
        <v>3</v>
      </c>
      <c r="AH45">
        <v>7</v>
      </c>
      <c r="BI45">
        <v>2</v>
      </c>
      <c r="BJ45">
        <v>8</v>
      </c>
      <c r="BK45">
        <v>0</v>
      </c>
      <c r="BL45">
        <v>9</v>
      </c>
      <c r="BM45">
        <v>1</v>
      </c>
      <c r="BN45">
        <v>7</v>
      </c>
      <c r="BO45">
        <v>3</v>
      </c>
      <c r="BP45">
        <v>8</v>
      </c>
      <c r="BQ45">
        <v>0</v>
      </c>
      <c r="BR45">
        <v>6</v>
      </c>
      <c r="BS45">
        <v>4</v>
      </c>
      <c r="BT45">
        <v>8</v>
      </c>
      <c r="BY45">
        <v>2</v>
      </c>
      <c r="BZ45">
        <v>9</v>
      </c>
      <c r="CL45" t="str">
        <f t="shared" si="8"/>
        <v>Ransom FE</v>
      </c>
    </row>
    <row r="46" spans="1:90" x14ac:dyDescent="0.2">
      <c r="A46" s="1" t="s">
        <v>507</v>
      </c>
      <c r="B46">
        <v>2</v>
      </c>
      <c r="C46">
        <f t="shared" si="3"/>
        <v>2</v>
      </c>
      <c r="D46" s="10">
        <f t="shared" ca="1" si="4"/>
        <v>17</v>
      </c>
      <c r="E46" s="10">
        <f t="shared" si="5"/>
        <v>14</v>
      </c>
      <c r="F46" s="10">
        <f t="shared" ca="1" si="6"/>
        <v>3</v>
      </c>
      <c r="G46" s="11">
        <f t="shared" ca="1" si="7"/>
        <v>0.82352941176470584</v>
      </c>
      <c r="U46">
        <v>7</v>
      </c>
      <c r="V46">
        <v>9</v>
      </c>
      <c r="W46">
        <v>7</v>
      </c>
      <c r="X46">
        <v>8</v>
      </c>
      <c r="CL46" t="str">
        <f t="shared" si="8"/>
        <v>Lamb J</v>
      </c>
    </row>
    <row r="47" spans="1:90" x14ac:dyDescent="0.2">
      <c r="A47" s="1" t="s">
        <v>301</v>
      </c>
      <c r="C47">
        <f t="shared" si="3"/>
        <v>3</v>
      </c>
      <c r="D47" s="10">
        <f t="shared" ca="1" si="4"/>
        <v>22</v>
      </c>
      <c r="E47" s="10">
        <f t="shared" si="5"/>
        <v>14</v>
      </c>
      <c r="F47" s="10">
        <f t="shared" ca="1" si="6"/>
        <v>8</v>
      </c>
      <c r="G47" s="11">
        <f t="shared" ca="1" si="7"/>
        <v>0.63636363636363635</v>
      </c>
      <c r="AC47">
        <v>4</v>
      </c>
      <c r="AD47">
        <v>6</v>
      </c>
      <c r="AU47">
        <v>5</v>
      </c>
      <c r="AV47">
        <v>8</v>
      </c>
      <c r="AW47">
        <v>5</v>
      </c>
      <c r="AX47">
        <v>8</v>
      </c>
      <c r="CL47" t="str">
        <f t="shared" si="8"/>
        <v>Dickson RM</v>
      </c>
    </row>
    <row r="48" spans="1:90" x14ac:dyDescent="0.2">
      <c r="A48" s="1" t="s">
        <v>148</v>
      </c>
      <c r="C48">
        <f t="shared" si="3"/>
        <v>3</v>
      </c>
      <c r="D48" s="10">
        <f t="shared" ca="1" si="4"/>
        <v>25</v>
      </c>
      <c r="E48" s="10">
        <f t="shared" si="5"/>
        <v>14</v>
      </c>
      <c r="F48" s="10">
        <f t="shared" ca="1" si="6"/>
        <v>11</v>
      </c>
      <c r="G48" s="11">
        <f t="shared" ca="1" si="7"/>
        <v>0.56000000000000005</v>
      </c>
      <c r="AK48">
        <v>4</v>
      </c>
      <c r="AL48">
        <v>7</v>
      </c>
      <c r="BG48">
        <v>4</v>
      </c>
      <c r="BH48">
        <v>9</v>
      </c>
      <c r="BK48">
        <v>6</v>
      </c>
      <c r="BL48">
        <v>9</v>
      </c>
      <c r="CL48" t="str">
        <f t="shared" si="8"/>
        <v>Guest JE</v>
      </c>
    </row>
    <row r="49" spans="1:90" x14ac:dyDescent="0.2">
      <c r="A49" s="1" t="s">
        <v>401</v>
      </c>
      <c r="C49">
        <f t="shared" si="3"/>
        <v>3</v>
      </c>
      <c r="D49" s="10">
        <f t="shared" ca="1" si="4"/>
        <v>25</v>
      </c>
      <c r="E49" s="10">
        <f t="shared" si="5"/>
        <v>14</v>
      </c>
      <c r="F49" s="10">
        <f t="shared" ca="1" si="6"/>
        <v>11</v>
      </c>
      <c r="G49" s="11">
        <f t="shared" ca="1" si="7"/>
        <v>0.56000000000000005</v>
      </c>
      <c r="BO49">
        <v>5</v>
      </c>
      <c r="BP49">
        <v>8</v>
      </c>
      <c r="CA49">
        <v>5</v>
      </c>
      <c r="CB49">
        <v>8</v>
      </c>
      <c r="CE49">
        <v>4</v>
      </c>
      <c r="CF49">
        <v>9</v>
      </c>
      <c r="CL49" t="str">
        <f t="shared" si="8"/>
        <v>Smith RJ</v>
      </c>
    </row>
    <row r="50" spans="1:90" x14ac:dyDescent="0.2">
      <c r="A50" s="1" t="s">
        <v>436</v>
      </c>
      <c r="C50">
        <f t="shared" si="3"/>
        <v>3</v>
      </c>
      <c r="D50" s="10">
        <f t="shared" ca="1" si="4"/>
        <v>25</v>
      </c>
      <c r="E50" s="10">
        <f t="shared" si="5"/>
        <v>14</v>
      </c>
      <c r="F50" s="10">
        <f t="shared" ca="1" si="6"/>
        <v>11</v>
      </c>
      <c r="G50" s="11">
        <f t="shared" ca="1" si="7"/>
        <v>0.56000000000000005</v>
      </c>
      <c r="BM50">
        <v>7</v>
      </c>
      <c r="BN50">
        <v>10</v>
      </c>
      <c r="BO50">
        <v>6</v>
      </c>
      <c r="BP50">
        <v>8</v>
      </c>
      <c r="BQ50">
        <v>1</v>
      </c>
      <c r="BR50">
        <v>7</v>
      </c>
      <c r="CL50" t="str">
        <f t="shared" si="8"/>
        <v>Wadley AM</v>
      </c>
    </row>
    <row r="51" spans="1:90" x14ac:dyDescent="0.2">
      <c r="A51" s="1" t="s">
        <v>499</v>
      </c>
      <c r="C51">
        <f t="shared" si="3"/>
        <v>4</v>
      </c>
      <c r="D51" s="10">
        <f t="shared" ca="1" si="4"/>
        <v>30</v>
      </c>
      <c r="E51" s="10">
        <f t="shared" si="5"/>
        <v>14</v>
      </c>
      <c r="F51" s="10">
        <f t="shared" ca="1" si="6"/>
        <v>16</v>
      </c>
      <c r="G51" s="11">
        <f t="shared" ca="1" si="7"/>
        <v>0.46666666666666667</v>
      </c>
      <c r="U51">
        <v>2</v>
      </c>
      <c r="V51">
        <v>7</v>
      </c>
      <c r="W51">
        <v>4</v>
      </c>
      <c r="X51">
        <v>7</v>
      </c>
      <c r="Y51">
        <v>4</v>
      </c>
      <c r="Z51">
        <v>8</v>
      </c>
      <c r="AA51">
        <v>4</v>
      </c>
      <c r="AB51">
        <v>8</v>
      </c>
      <c r="CL51" t="str">
        <f t="shared" si="8"/>
        <v>Roberts C</v>
      </c>
    </row>
    <row r="52" spans="1:90" x14ac:dyDescent="0.2">
      <c r="A52" s="1" t="s">
        <v>106</v>
      </c>
      <c r="C52">
        <f t="shared" si="3"/>
        <v>2</v>
      </c>
      <c r="D52" s="10">
        <f t="shared" ca="1" si="4"/>
        <v>18</v>
      </c>
      <c r="E52" s="10">
        <f t="shared" si="5"/>
        <v>13</v>
      </c>
      <c r="F52" s="10">
        <f t="shared" ca="1" si="6"/>
        <v>5</v>
      </c>
      <c r="G52" s="11">
        <f t="shared" ca="1" si="7"/>
        <v>0.72222222222222221</v>
      </c>
      <c r="BG52">
        <v>8</v>
      </c>
      <c r="BH52">
        <v>10</v>
      </c>
      <c r="BO52">
        <v>5</v>
      </c>
      <c r="BP52">
        <v>8</v>
      </c>
      <c r="CL52" t="str">
        <f t="shared" si="8"/>
        <v>Brown RJ</v>
      </c>
    </row>
    <row r="53" spans="1:90" x14ac:dyDescent="0.2">
      <c r="A53" s="1" t="s">
        <v>495</v>
      </c>
      <c r="C53">
        <f t="shared" si="3"/>
        <v>3</v>
      </c>
      <c r="D53" s="10">
        <f t="shared" ca="1" si="4"/>
        <v>22</v>
      </c>
      <c r="E53" s="10">
        <f t="shared" si="5"/>
        <v>13</v>
      </c>
      <c r="F53" s="10">
        <f t="shared" ca="1" si="6"/>
        <v>9</v>
      </c>
      <c r="G53" s="11">
        <f t="shared" ca="1" si="7"/>
        <v>0.59090909090909094</v>
      </c>
      <c r="W53">
        <v>5</v>
      </c>
      <c r="X53">
        <v>7</v>
      </c>
      <c r="Y53">
        <v>3</v>
      </c>
      <c r="Z53">
        <v>7</v>
      </c>
      <c r="AA53">
        <v>5</v>
      </c>
      <c r="AB53">
        <v>8</v>
      </c>
      <c r="CL53" t="str">
        <f t="shared" si="8"/>
        <v>Jolliff T</v>
      </c>
    </row>
    <row r="54" spans="1:90" x14ac:dyDescent="0.2">
      <c r="A54" s="1" t="s">
        <v>439</v>
      </c>
      <c r="C54">
        <f t="shared" si="3"/>
        <v>2</v>
      </c>
      <c r="D54" s="10">
        <f t="shared" ca="1" si="4"/>
        <v>23</v>
      </c>
      <c r="E54" s="10">
        <f t="shared" si="5"/>
        <v>13</v>
      </c>
      <c r="F54" s="10">
        <f t="shared" ca="1" si="6"/>
        <v>10</v>
      </c>
      <c r="G54" s="11">
        <f t="shared" ca="1" si="7"/>
        <v>0.56521739130434778</v>
      </c>
      <c r="BC54">
        <v>5</v>
      </c>
      <c r="BD54">
        <v>11</v>
      </c>
      <c r="BK54">
        <v>8</v>
      </c>
      <c r="BL54">
        <v>12</v>
      </c>
      <c r="CL54" t="str">
        <f t="shared" si="8"/>
        <v>Dixon J</v>
      </c>
    </row>
    <row r="55" spans="1:90" x14ac:dyDescent="0.2">
      <c r="A55" s="1" t="s">
        <v>80</v>
      </c>
      <c r="C55">
        <f t="shared" si="3"/>
        <v>3</v>
      </c>
      <c r="D55" s="10">
        <f t="shared" ca="1" si="4"/>
        <v>26</v>
      </c>
      <c r="E55" s="10">
        <f t="shared" si="5"/>
        <v>13</v>
      </c>
      <c r="F55" s="10">
        <f t="shared" ca="1" si="6"/>
        <v>13</v>
      </c>
      <c r="G55" s="11">
        <f t="shared" ca="1" si="7"/>
        <v>0.5</v>
      </c>
      <c r="BM55">
        <v>4</v>
      </c>
      <c r="BN55">
        <v>8</v>
      </c>
      <c r="CE55">
        <v>3</v>
      </c>
      <c r="CF55">
        <v>9</v>
      </c>
      <c r="CI55">
        <v>6</v>
      </c>
      <c r="CJ55">
        <v>9</v>
      </c>
      <c r="CL55" t="str">
        <f t="shared" si="8"/>
        <v>Keen BA</v>
      </c>
    </row>
    <row r="56" spans="1:90" x14ac:dyDescent="0.2">
      <c r="A56" s="1" t="s">
        <v>358</v>
      </c>
      <c r="C56">
        <f t="shared" si="3"/>
        <v>3</v>
      </c>
      <c r="D56" s="10">
        <f t="shared" ca="1" si="4"/>
        <v>27</v>
      </c>
      <c r="E56" s="10">
        <f t="shared" si="5"/>
        <v>13</v>
      </c>
      <c r="F56" s="10">
        <f t="shared" ca="1" si="6"/>
        <v>14</v>
      </c>
      <c r="G56" s="11">
        <f t="shared" ca="1" si="7"/>
        <v>0.48148148148148145</v>
      </c>
      <c r="Q56">
        <v>6</v>
      </c>
      <c r="R56">
        <v>9</v>
      </c>
      <c r="CE56">
        <v>5</v>
      </c>
      <c r="CF56">
        <v>9</v>
      </c>
      <c r="CG56">
        <v>2</v>
      </c>
      <c r="CH56">
        <v>9</v>
      </c>
      <c r="CL56" t="str">
        <f t="shared" si="8"/>
        <v>Cornelius DA Miss</v>
      </c>
    </row>
    <row r="57" spans="1:90" x14ac:dyDescent="0.2">
      <c r="A57" s="1" t="s">
        <v>504</v>
      </c>
      <c r="C57">
        <f t="shared" si="3"/>
        <v>4</v>
      </c>
      <c r="D57" s="10">
        <f t="shared" ca="1" si="4"/>
        <v>29</v>
      </c>
      <c r="E57" s="10">
        <f t="shared" si="5"/>
        <v>13</v>
      </c>
      <c r="F57" s="10">
        <f t="shared" ca="1" si="6"/>
        <v>16</v>
      </c>
      <c r="G57" s="11">
        <f t="shared" ca="1" si="7"/>
        <v>0.44827586206896552</v>
      </c>
      <c r="I57">
        <v>1</v>
      </c>
      <c r="J57">
        <v>5</v>
      </c>
      <c r="M57">
        <v>5</v>
      </c>
      <c r="N57">
        <v>8</v>
      </c>
      <c r="O57">
        <v>3</v>
      </c>
      <c r="P57">
        <v>7</v>
      </c>
      <c r="Y57">
        <v>4</v>
      </c>
      <c r="Z57">
        <v>9</v>
      </c>
      <c r="CL57" t="str">
        <f t="shared" si="8"/>
        <v>Thompson R</v>
      </c>
    </row>
    <row r="58" spans="1:90" x14ac:dyDescent="0.2">
      <c r="A58" s="1" t="s">
        <v>594</v>
      </c>
      <c r="C58">
        <f t="shared" si="3"/>
        <v>4</v>
      </c>
      <c r="D58" s="10">
        <f t="shared" ca="1" si="4"/>
        <v>30</v>
      </c>
      <c r="E58" s="10">
        <f t="shared" si="5"/>
        <v>13</v>
      </c>
      <c r="F58" s="10">
        <f t="shared" ca="1" si="6"/>
        <v>17</v>
      </c>
      <c r="G58" s="11">
        <f t="shared" ca="1" si="7"/>
        <v>0.43333333333333335</v>
      </c>
      <c r="W58">
        <v>2</v>
      </c>
      <c r="X58">
        <v>7</v>
      </c>
      <c r="AA58">
        <v>3</v>
      </c>
      <c r="AB58">
        <v>8</v>
      </c>
      <c r="AE58">
        <v>5</v>
      </c>
      <c r="AF58">
        <v>8</v>
      </c>
      <c r="AI58">
        <v>3</v>
      </c>
      <c r="AJ58">
        <v>7</v>
      </c>
      <c r="CL58" t="str">
        <f t="shared" si="8"/>
        <v>Hemming CH</v>
      </c>
    </row>
    <row r="59" spans="1:90" x14ac:dyDescent="0.2">
      <c r="A59" s="1" t="s">
        <v>517</v>
      </c>
      <c r="B59">
        <v>1</v>
      </c>
      <c r="C59">
        <f t="shared" si="3"/>
        <v>2</v>
      </c>
      <c r="D59" s="10">
        <f t="shared" ca="1" si="4"/>
        <v>16</v>
      </c>
      <c r="E59" s="10">
        <f t="shared" si="5"/>
        <v>12</v>
      </c>
      <c r="F59" s="10">
        <f t="shared" ca="1" si="6"/>
        <v>4</v>
      </c>
      <c r="G59" s="11">
        <f t="shared" ca="1" si="7"/>
        <v>0.75</v>
      </c>
      <c r="AC59">
        <v>7</v>
      </c>
      <c r="AD59">
        <v>8</v>
      </c>
      <c r="AQ59">
        <v>5</v>
      </c>
      <c r="AR59">
        <v>8</v>
      </c>
      <c r="CL59" t="str">
        <f t="shared" si="8"/>
        <v>Town MD</v>
      </c>
    </row>
    <row r="60" spans="1:90" x14ac:dyDescent="0.2">
      <c r="A60" s="1" t="s">
        <v>119</v>
      </c>
      <c r="C60">
        <f t="shared" si="3"/>
        <v>2</v>
      </c>
      <c r="D60" s="10">
        <f t="shared" ca="1" si="4"/>
        <v>16</v>
      </c>
      <c r="E60" s="10">
        <f t="shared" si="5"/>
        <v>12</v>
      </c>
      <c r="F60" s="10">
        <f t="shared" ca="1" si="6"/>
        <v>4</v>
      </c>
      <c r="G60" s="11">
        <f t="shared" ca="1" si="7"/>
        <v>0.75</v>
      </c>
      <c r="M60">
        <v>6</v>
      </c>
      <c r="N60">
        <v>8</v>
      </c>
      <c r="Y60">
        <v>6</v>
      </c>
      <c r="Z60">
        <v>8</v>
      </c>
      <c r="CL60" t="str">
        <f t="shared" si="8"/>
        <v>Cordingley P</v>
      </c>
    </row>
    <row r="61" spans="1:90" x14ac:dyDescent="0.2">
      <c r="A61" s="1" t="s">
        <v>262</v>
      </c>
      <c r="C61">
        <f t="shared" si="3"/>
        <v>2</v>
      </c>
      <c r="D61" s="10">
        <f t="shared" ca="1" si="4"/>
        <v>17</v>
      </c>
      <c r="E61" s="10">
        <f t="shared" si="5"/>
        <v>12</v>
      </c>
      <c r="F61" s="10">
        <f t="shared" ca="1" si="6"/>
        <v>5</v>
      </c>
      <c r="G61" s="11">
        <f t="shared" ca="1" si="7"/>
        <v>0.70588235294117652</v>
      </c>
      <c r="BS61">
        <v>6</v>
      </c>
      <c r="BT61">
        <v>8</v>
      </c>
      <c r="BW61">
        <v>6</v>
      </c>
      <c r="BX61">
        <v>9</v>
      </c>
      <c r="CL61" t="str">
        <f t="shared" si="8"/>
        <v>Harris NR</v>
      </c>
    </row>
    <row r="62" spans="1:90" x14ac:dyDescent="0.2">
      <c r="A62" s="1" t="s">
        <v>480</v>
      </c>
      <c r="C62">
        <f t="shared" si="3"/>
        <v>3</v>
      </c>
      <c r="D62" s="10">
        <f t="shared" ca="1" si="4"/>
        <v>23</v>
      </c>
      <c r="E62" s="10">
        <f t="shared" si="5"/>
        <v>12</v>
      </c>
      <c r="F62" s="10">
        <f t="shared" ca="1" si="6"/>
        <v>11</v>
      </c>
      <c r="G62" s="11">
        <f t="shared" ca="1" si="7"/>
        <v>0.52173913043478259</v>
      </c>
      <c r="M62">
        <v>3</v>
      </c>
      <c r="N62">
        <v>8</v>
      </c>
      <c r="Q62">
        <v>4</v>
      </c>
      <c r="R62">
        <v>7</v>
      </c>
      <c r="AG62">
        <v>5</v>
      </c>
      <c r="AH62">
        <v>8</v>
      </c>
      <c r="CL62" t="str">
        <f t="shared" si="8"/>
        <v>Ashwell R</v>
      </c>
    </row>
    <row r="63" spans="1:90" x14ac:dyDescent="0.2">
      <c r="A63" s="1" t="s">
        <v>429</v>
      </c>
      <c r="C63">
        <f t="shared" si="3"/>
        <v>3</v>
      </c>
      <c r="D63" s="10">
        <f t="shared" ca="1" si="4"/>
        <v>25</v>
      </c>
      <c r="E63" s="10">
        <f t="shared" si="5"/>
        <v>12</v>
      </c>
      <c r="F63" s="10">
        <f t="shared" ca="1" si="6"/>
        <v>13</v>
      </c>
      <c r="G63" s="11">
        <f t="shared" ca="1" si="7"/>
        <v>0.48</v>
      </c>
      <c r="AK63">
        <v>6</v>
      </c>
      <c r="AL63">
        <v>9</v>
      </c>
      <c r="AQ63">
        <v>3</v>
      </c>
      <c r="AR63">
        <v>8</v>
      </c>
      <c r="BQ63">
        <v>3</v>
      </c>
      <c r="BR63">
        <v>8</v>
      </c>
      <c r="CL63" t="str">
        <f t="shared" si="8"/>
        <v>Hawkins JD</v>
      </c>
    </row>
    <row r="64" spans="1:90" x14ac:dyDescent="0.2">
      <c r="A64" s="1" t="s">
        <v>603</v>
      </c>
      <c r="C64">
        <f t="shared" si="3"/>
        <v>2</v>
      </c>
      <c r="D64" s="10">
        <f t="shared" ca="1" si="4"/>
        <v>14</v>
      </c>
      <c r="E64" s="10">
        <f t="shared" si="5"/>
        <v>11</v>
      </c>
      <c r="F64" s="10">
        <f t="shared" ca="1" si="6"/>
        <v>3</v>
      </c>
      <c r="G64" s="11">
        <f t="shared" ca="1" si="7"/>
        <v>0.7857142857142857</v>
      </c>
      <c r="Q64">
        <v>5</v>
      </c>
      <c r="R64">
        <v>7</v>
      </c>
      <c r="W64">
        <v>6</v>
      </c>
      <c r="X64">
        <v>7</v>
      </c>
      <c r="CL64" t="str">
        <f t="shared" si="8"/>
        <v>Harral BD</v>
      </c>
    </row>
    <row r="65" spans="1:90" x14ac:dyDescent="0.2">
      <c r="A65" s="1" t="s">
        <v>199</v>
      </c>
      <c r="C65">
        <f t="shared" si="3"/>
        <v>2</v>
      </c>
      <c r="D65" s="10">
        <f t="shared" ca="1" si="4"/>
        <v>17</v>
      </c>
      <c r="E65" s="10">
        <f t="shared" si="5"/>
        <v>11</v>
      </c>
      <c r="F65" s="10">
        <f t="shared" ca="1" si="6"/>
        <v>6</v>
      </c>
      <c r="G65" s="11">
        <f t="shared" ca="1" si="7"/>
        <v>0.6470588235294118</v>
      </c>
      <c r="BE65">
        <v>6</v>
      </c>
      <c r="BF65">
        <v>9</v>
      </c>
      <c r="BW65">
        <v>5</v>
      </c>
      <c r="BX65">
        <v>8</v>
      </c>
      <c r="CL65" t="str">
        <f t="shared" si="8"/>
        <v>Williams CN</v>
      </c>
    </row>
    <row r="66" spans="1:90" x14ac:dyDescent="0.2">
      <c r="A66" s="1" t="s">
        <v>601</v>
      </c>
      <c r="C66">
        <f t="shared" si="3"/>
        <v>2</v>
      </c>
      <c r="D66" s="10">
        <f t="shared" ca="1" si="4"/>
        <v>18</v>
      </c>
      <c r="E66" s="10">
        <f t="shared" si="5"/>
        <v>11</v>
      </c>
      <c r="F66" s="10">
        <f t="shared" ca="1" si="6"/>
        <v>7</v>
      </c>
      <c r="G66" s="11">
        <f t="shared" ca="1" si="7"/>
        <v>0.61111111111111116</v>
      </c>
      <c r="U66">
        <v>6</v>
      </c>
      <c r="V66">
        <v>8</v>
      </c>
      <c r="Y66">
        <v>5</v>
      </c>
      <c r="Z66">
        <v>10</v>
      </c>
      <c r="CL66" t="str">
        <f t="shared" si="8"/>
        <v>Girdlestone AM Miss</v>
      </c>
    </row>
    <row r="67" spans="1:90" x14ac:dyDescent="0.2">
      <c r="A67" s="1" t="s">
        <v>33</v>
      </c>
      <c r="C67">
        <f t="shared" si="3"/>
        <v>2</v>
      </c>
      <c r="D67" s="10">
        <f t="shared" ca="1" si="4"/>
        <v>18</v>
      </c>
      <c r="E67" s="10">
        <f t="shared" si="5"/>
        <v>11</v>
      </c>
      <c r="F67" s="10">
        <f t="shared" ca="1" si="6"/>
        <v>7</v>
      </c>
      <c r="G67" s="11">
        <f t="shared" ca="1" si="7"/>
        <v>0.61111111111111116</v>
      </c>
      <c r="CE67">
        <v>5</v>
      </c>
      <c r="CF67">
        <v>9</v>
      </c>
      <c r="CG67">
        <v>6</v>
      </c>
      <c r="CH67">
        <v>9</v>
      </c>
      <c r="CL67" t="str">
        <f t="shared" si="8"/>
        <v>Wiggins DCD</v>
      </c>
    </row>
    <row r="68" spans="1:90" x14ac:dyDescent="0.2">
      <c r="A68" s="1" t="s">
        <v>518</v>
      </c>
      <c r="C68">
        <f t="shared" si="3"/>
        <v>3</v>
      </c>
      <c r="D68" s="10">
        <f t="shared" ca="1" si="4"/>
        <v>21</v>
      </c>
      <c r="E68" s="10">
        <f t="shared" si="5"/>
        <v>11</v>
      </c>
      <c r="F68" s="10">
        <f t="shared" ca="1" si="6"/>
        <v>10</v>
      </c>
      <c r="G68" s="11">
        <f t="shared" ca="1" si="7"/>
        <v>0.52380952380952384</v>
      </c>
      <c r="AI68">
        <v>4</v>
      </c>
      <c r="AJ68">
        <v>7</v>
      </c>
      <c r="AK68">
        <v>3</v>
      </c>
      <c r="AL68">
        <v>6</v>
      </c>
      <c r="AM68">
        <v>4</v>
      </c>
      <c r="AN68">
        <v>8</v>
      </c>
      <c r="CL68" t="str">
        <f t="shared" si="8"/>
        <v>Parkinson IC</v>
      </c>
    </row>
    <row r="69" spans="1:90" x14ac:dyDescent="0.2">
      <c r="A69" s="1" t="s">
        <v>503</v>
      </c>
      <c r="C69">
        <f t="shared" ref="C69:C132" si="9">COUNT(H69:CJ69)/2</f>
        <v>3</v>
      </c>
      <c r="D69" s="10">
        <f t="shared" ref="D69:D132" ca="1" si="10">SUMIF($H$2:$JD$2,"P",H69:JC69)</f>
        <v>22</v>
      </c>
      <c r="E69" s="10">
        <f t="shared" ref="E69:E132" si="11">SUMIF($H$2:$JD$2,"W", H69:JD69)</f>
        <v>11</v>
      </c>
      <c r="F69" s="10">
        <f t="shared" ref="F69:F132" ca="1" si="12">D69-E69</f>
        <v>11</v>
      </c>
      <c r="G69" s="11">
        <f t="shared" ref="G69:G132" ca="1" si="13">E69/(F69+E69)</f>
        <v>0.5</v>
      </c>
      <c r="O69">
        <v>4</v>
      </c>
      <c r="P69">
        <v>7</v>
      </c>
      <c r="S69">
        <v>4</v>
      </c>
      <c r="T69">
        <v>7</v>
      </c>
      <c r="Y69">
        <v>3</v>
      </c>
      <c r="Z69">
        <v>8</v>
      </c>
      <c r="CL69" t="str">
        <f t="shared" ref="CL69:CL132" si="14">A69</f>
        <v>Goode C</v>
      </c>
    </row>
    <row r="70" spans="1:90" x14ac:dyDescent="0.2">
      <c r="A70" s="1" t="s">
        <v>178</v>
      </c>
      <c r="C70">
        <f t="shared" si="9"/>
        <v>3</v>
      </c>
      <c r="D70" s="10">
        <f t="shared" ca="1" si="10"/>
        <v>25</v>
      </c>
      <c r="E70" s="10">
        <f t="shared" si="11"/>
        <v>11</v>
      </c>
      <c r="F70" s="10">
        <f t="shared" ca="1" si="12"/>
        <v>14</v>
      </c>
      <c r="G70" s="11">
        <f t="shared" ca="1" si="13"/>
        <v>0.44</v>
      </c>
      <c r="BA70">
        <v>2</v>
      </c>
      <c r="BB70">
        <v>7</v>
      </c>
      <c r="BC70">
        <v>4</v>
      </c>
      <c r="BD70">
        <v>11</v>
      </c>
      <c r="BQ70">
        <v>5</v>
      </c>
      <c r="BR70">
        <v>7</v>
      </c>
      <c r="CL70" t="str">
        <f t="shared" si="14"/>
        <v>Southern C</v>
      </c>
    </row>
    <row r="71" spans="1:90" x14ac:dyDescent="0.2">
      <c r="A71" s="1" t="s">
        <v>269</v>
      </c>
      <c r="C71">
        <f t="shared" si="9"/>
        <v>3</v>
      </c>
      <c r="D71" s="10">
        <f t="shared" ca="1" si="10"/>
        <v>26</v>
      </c>
      <c r="E71" s="10">
        <f t="shared" si="11"/>
        <v>11</v>
      </c>
      <c r="F71" s="10">
        <f t="shared" ca="1" si="12"/>
        <v>15</v>
      </c>
      <c r="G71" s="11">
        <f t="shared" ca="1" si="13"/>
        <v>0.42307692307692307</v>
      </c>
      <c r="BM71">
        <v>4</v>
      </c>
      <c r="BN71">
        <v>8</v>
      </c>
      <c r="BQ71">
        <v>3</v>
      </c>
      <c r="BR71">
        <v>7</v>
      </c>
      <c r="BS71">
        <v>4</v>
      </c>
      <c r="BT71">
        <v>11</v>
      </c>
      <c r="CL71" t="str">
        <f t="shared" si="14"/>
        <v>Darby PA</v>
      </c>
    </row>
    <row r="72" spans="1:90" x14ac:dyDescent="0.2">
      <c r="A72" s="1" t="s">
        <v>506</v>
      </c>
      <c r="C72">
        <f t="shared" si="9"/>
        <v>4</v>
      </c>
      <c r="D72" s="10">
        <f t="shared" ca="1" si="10"/>
        <v>28</v>
      </c>
      <c r="E72" s="10">
        <f t="shared" si="11"/>
        <v>11</v>
      </c>
      <c r="F72" s="10">
        <f t="shared" ca="1" si="12"/>
        <v>17</v>
      </c>
      <c r="G72" s="11">
        <f t="shared" ca="1" si="13"/>
        <v>0.39285714285714285</v>
      </c>
      <c r="K72">
        <v>5</v>
      </c>
      <c r="L72">
        <v>7</v>
      </c>
      <c r="Q72">
        <v>4</v>
      </c>
      <c r="R72">
        <v>7</v>
      </c>
      <c r="U72">
        <v>1</v>
      </c>
      <c r="V72">
        <v>7</v>
      </c>
      <c r="W72">
        <v>1</v>
      </c>
      <c r="X72">
        <v>7</v>
      </c>
      <c r="CL72" t="str">
        <f t="shared" si="14"/>
        <v>Wolfe J</v>
      </c>
    </row>
    <row r="73" spans="1:90" x14ac:dyDescent="0.2">
      <c r="A73" s="1" t="s">
        <v>168</v>
      </c>
      <c r="B73">
        <v>1</v>
      </c>
      <c r="C73">
        <f t="shared" si="9"/>
        <v>1</v>
      </c>
      <c r="D73" s="10">
        <f t="shared" ca="1" si="10"/>
        <v>11</v>
      </c>
      <c r="E73" s="10">
        <f t="shared" si="11"/>
        <v>10</v>
      </c>
      <c r="F73" s="10">
        <f t="shared" ca="1" si="12"/>
        <v>1</v>
      </c>
      <c r="G73" s="11">
        <f t="shared" ca="1" si="13"/>
        <v>0.90909090909090906</v>
      </c>
      <c r="BC73">
        <v>10</v>
      </c>
      <c r="BD73">
        <v>11</v>
      </c>
      <c r="CL73" t="str">
        <f t="shared" si="14"/>
        <v>Mundy D</v>
      </c>
    </row>
    <row r="74" spans="1:90" x14ac:dyDescent="0.2">
      <c r="A74" s="1" t="s">
        <v>541</v>
      </c>
      <c r="C74">
        <f t="shared" si="9"/>
        <v>2</v>
      </c>
      <c r="D74" s="10">
        <f t="shared" ca="1" si="10"/>
        <v>15</v>
      </c>
      <c r="E74" s="10">
        <f t="shared" si="11"/>
        <v>10</v>
      </c>
      <c r="F74" s="10">
        <f t="shared" ca="1" si="12"/>
        <v>5</v>
      </c>
      <c r="G74" s="11">
        <f t="shared" ca="1" si="13"/>
        <v>0.66666666666666663</v>
      </c>
      <c r="Q74">
        <v>3</v>
      </c>
      <c r="R74">
        <v>7</v>
      </c>
      <c r="S74">
        <v>7</v>
      </c>
      <c r="T74">
        <v>8</v>
      </c>
      <c r="CL74" t="str">
        <f t="shared" si="14"/>
        <v>Warhurst D</v>
      </c>
    </row>
    <row r="75" spans="1:90" x14ac:dyDescent="0.2">
      <c r="A75" s="1" t="s">
        <v>229</v>
      </c>
      <c r="C75">
        <f t="shared" si="9"/>
        <v>2</v>
      </c>
      <c r="D75" s="10">
        <f t="shared" ca="1" si="10"/>
        <v>17</v>
      </c>
      <c r="E75" s="10">
        <f t="shared" si="11"/>
        <v>10</v>
      </c>
      <c r="F75" s="10">
        <f t="shared" ca="1" si="12"/>
        <v>7</v>
      </c>
      <c r="G75" s="11">
        <f t="shared" ca="1" si="13"/>
        <v>0.58823529411764708</v>
      </c>
      <c r="AQ75">
        <v>5</v>
      </c>
      <c r="AR75">
        <v>8</v>
      </c>
      <c r="CI75">
        <v>5</v>
      </c>
      <c r="CJ75">
        <v>9</v>
      </c>
      <c r="CL75" t="str">
        <f t="shared" si="14"/>
        <v>French MR</v>
      </c>
    </row>
    <row r="76" spans="1:90" x14ac:dyDescent="0.2">
      <c r="A76" s="1" t="s">
        <v>425</v>
      </c>
      <c r="C76">
        <f t="shared" si="9"/>
        <v>2</v>
      </c>
      <c r="D76" s="10">
        <f t="shared" ca="1" si="10"/>
        <v>19</v>
      </c>
      <c r="E76" s="10">
        <f t="shared" si="11"/>
        <v>10</v>
      </c>
      <c r="F76" s="10">
        <f t="shared" ca="1" si="12"/>
        <v>9</v>
      </c>
      <c r="G76" s="11">
        <f t="shared" ca="1" si="13"/>
        <v>0.52631578947368418</v>
      </c>
      <c r="BS76">
        <v>6</v>
      </c>
      <c r="BT76">
        <v>11</v>
      </c>
      <c r="BU76">
        <v>4</v>
      </c>
      <c r="BV76">
        <v>8</v>
      </c>
      <c r="CL76" t="str">
        <f t="shared" si="14"/>
        <v>Thatcher DFS</v>
      </c>
    </row>
    <row r="77" spans="1:90" x14ac:dyDescent="0.2">
      <c r="A77" s="1" t="s">
        <v>500</v>
      </c>
      <c r="C77">
        <f t="shared" si="9"/>
        <v>3</v>
      </c>
      <c r="D77" s="10">
        <f t="shared" ca="1" si="10"/>
        <v>21</v>
      </c>
      <c r="E77" s="10">
        <f t="shared" si="11"/>
        <v>10</v>
      </c>
      <c r="F77" s="10">
        <f t="shared" ca="1" si="12"/>
        <v>11</v>
      </c>
      <c r="G77" s="11">
        <f t="shared" ca="1" si="13"/>
        <v>0.47619047619047616</v>
      </c>
      <c r="S77">
        <v>0</v>
      </c>
      <c r="T77">
        <v>7</v>
      </c>
      <c r="Y77">
        <v>5</v>
      </c>
      <c r="Z77">
        <v>8</v>
      </c>
      <c r="AA77">
        <v>5</v>
      </c>
      <c r="AB77">
        <v>6</v>
      </c>
      <c r="CL77" t="str">
        <f t="shared" si="14"/>
        <v>Chance A</v>
      </c>
    </row>
    <row r="78" spans="1:90" x14ac:dyDescent="0.2">
      <c r="A78" s="1" t="s">
        <v>216</v>
      </c>
      <c r="C78">
        <f t="shared" si="9"/>
        <v>3</v>
      </c>
      <c r="D78" s="10">
        <f t="shared" ca="1" si="10"/>
        <v>24</v>
      </c>
      <c r="E78" s="10">
        <f t="shared" si="11"/>
        <v>10</v>
      </c>
      <c r="F78" s="10">
        <f t="shared" ca="1" si="12"/>
        <v>14</v>
      </c>
      <c r="G78" s="11">
        <f t="shared" ca="1" si="13"/>
        <v>0.41666666666666669</v>
      </c>
      <c r="AM78">
        <v>3</v>
      </c>
      <c r="AN78">
        <v>8</v>
      </c>
      <c r="AU78">
        <v>3</v>
      </c>
      <c r="AV78">
        <v>8</v>
      </c>
      <c r="BA78">
        <v>4</v>
      </c>
      <c r="BB78">
        <v>8</v>
      </c>
      <c r="CL78" t="str">
        <f t="shared" si="14"/>
        <v>Smith RM</v>
      </c>
    </row>
    <row r="79" spans="1:90" x14ac:dyDescent="0.2">
      <c r="A79" s="1" t="s">
        <v>139</v>
      </c>
      <c r="B79">
        <v>1</v>
      </c>
      <c r="C79">
        <f t="shared" si="9"/>
        <v>1</v>
      </c>
      <c r="D79" s="10">
        <f t="shared" ca="1" si="10"/>
        <v>9</v>
      </c>
      <c r="E79" s="10">
        <f t="shared" si="11"/>
        <v>9</v>
      </c>
      <c r="F79" s="10">
        <f t="shared" ca="1" si="12"/>
        <v>0</v>
      </c>
      <c r="G79" s="11">
        <f t="shared" ca="1" si="13"/>
        <v>1</v>
      </c>
      <c r="CG79">
        <v>9</v>
      </c>
      <c r="CH79">
        <v>9</v>
      </c>
      <c r="CL79" t="str">
        <f t="shared" si="14"/>
        <v>Fulford RI</v>
      </c>
    </row>
    <row r="80" spans="1:90" x14ac:dyDescent="0.2">
      <c r="A80" s="1" t="s">
        <v>380</v>
      </c>
      <c r="B80">
        <v>1</v>
      </c>
      <c r="C80">
        <f t="shared" si="9"/>
        <v>2</v>
      </c>
      <c r="D80" s="10">
        <f t="shared" ca="1" si="10"/>
        <v>14</v>
      </c>
      <c r="E80" s="10">
        <f t="shared" si="11"/>
        <v>9</v>
      </c>
      <c r="F80" s="10">
        <f t="shared" ca="1" si="12"/>
        <v>5</v>
      </c>
      <c r="G80" s="11">
        <f t="shared" ca="1" si="13"/>
        <v>0.6428571428571429</v>
      </c>
      <c r="AW80">
        <v>7</v>
      </c>
      <c r="AX80">
        <v>8</v>
      </c>
      <c r="AY80">
        <v>2</v>
      </c>
      <c r="AZ80">
        <v>6</v>
      </c>
      <c r="CL80" t="str">
        <f t="shared" si="14"/>
        <v>Healy GPN</v>
      </c>
    </row>
    <row r="81" spans="1:90" x14ac:dyDescent="0.2">
      <c r="A81" s="1" t="s">
        <v>469</v>
      </c>
      <c r="C81">
        <f t="shared" si="9"/>
        <v>2</v>
      </c>
      <c r="D81" s="10">
        <f t="shared" ca="1" si="10"/>
        <v>15</v>
      </c>
      <c r="E81" s="10">
        <f t="shared" si="11"/>
        <v>9</v>
      </c>
      <c r="F81" s="10">
        <f t="shared" ca="1" si="12"/>
        <v>6</v>
      </c>
      <c r="G81" s="11">
        <f t="shared" ca="1" si="13"/>
        <v>0.6</v>
      </c>
      <c r="AI81">
        <v>4</v>
      </c>
      <c r="AJ81">
        <v>7</v>
      </c>
      <c r="AM81">
        <v>5</v>
      </c>
      <c r="AN81">
        <v>8</v>
      </c>
      <c r="CL81" t="str">
        <f t="shared" si="14"/>
        <v>Daniels J</v>
      </c>
    </row>
    <row r="82" spans="1:90" x14ac:dyDescent="0.2">
      <c r="A82" s="1" t="s">
        <v>620</v>
      </c>
      <c r="B82">
        <v>1</v>
      </c>
      <c r="C82">
        <f t="shared" si="9"/>
        <v>2</v>
      </c>
      <c r="D82" s="10">
        <f t="shared" ca="1" si="10"/>
        <v>15</v>
      </c>
      <c r="E82" s="10">
        <f t="shared" si="11"/>
        <v>9</v>
      </c>
      <c r="F82" s="10">
        <f t="shared" ca="1" si="12"/>
        <v>6</v>
      </c>
      <c r="G82" s="11">
        <f t="shared" ca="1" si="13"/>
        <v>0.6</v>
      </c>
      <c r="AM82">
        <v>6</v>
      </c>
      <c r="AN82">
        <v>7</v>
      </c>
      <c r="AQ82">
        <v>3</v>
      </c>
      <c r="AR82">
        <v>8</v>
      </c>
      <c r="CL82" t="str">
        <f t="shared" si="14"/>
        <v>Fisk BPE</v>
      </c>
    </row>
    <row r="83" spans="1:90" x14ac:dyDescent="0.2">
      <c r="A83" s="1" t="s">
        <v>215</v>
      </c>
      <c r="C83">
        <f t="shared" si="9"/>
        <v>2</v>
      </c>
      <c r="D83" s="10">
        <f t="shared" ca="1" si="10"/>
        <v>15</v>
      </c>
      <c r="E83" s="10">
        <f t="shared" si="11"/>
        <v>9</v>
      </c>
      <c r="F83" s="10">
        <f t="shared" ca="1" si="12"/>
        <v>6</v>
      </c>
      <c r="G83" s="11">
        <f t="shared" ca="1" si="13"/>
        <v>0.6</v>
      </c>
      <c r="AO83">
        <v>4</v>
      </c>
      <c r="AP83">
        <v>7</v>
      </c>
      <c r="AQ83">
        <v>5</v>
      </c>
      <c r="AR83">
        <v>8</v>
      </c>
      <c r="CL83" t="str">
        <f t="shared" si="14"/>
        <v>Griffiths RF</v>
      </c>
    </row>
    <row r="84" spans="1:90" x14ac:dyDescent="0.2">
      <c r="A84" s="1" t="s">
        <v>217</v>
      </c>
      <c r="C84">
        <f t="shared" si="9"/>
        <v>2</v>
      </c>
      <c r="D84" s="10">
        <f t="shared" ca="1" si="10"/>
        <v>15</v>
      </c>
      <c r="E84" s="10">
        <f t="shared" si="11"/>
        <v>9</v>
      </c>
      <c r="F84" s="10">
        <f t="shared" ca="1" si="12"/>
        <v>6</v>
      </c>
      <c r="G84" s="11">
        <f t="shared" ca="1" si="13"/>
        <v>0.6</v>
      </c>
      <c r="AO84">
        <v>5</v>
      </c>
      <c r="AP84">
        <v>7</v>
      </c>
      <c r="AQ84">
        <v>4</v>
      </c>
      <c r="AR84">
        <v>8</v>
      </c>
      <c r="CL84" t="str">
        <f t="shared" si="14"/>
        <v>Hills JE</v>
      </c>
    </row>
    <row r="85" spans="1:90" x14ac:dyDescent="0.2">
      <c r="A85" s="1" t="s">
        <v>46</v>
      </c>
      <c r="C85">
        <f t="shared" si="9"/>
        <v>2</v>
      </c>
      <c r="D85" s="10">
        <f t="shared" ca="1" si="10"/>
        <v>16</v>
      </c>
      <c r="E85" s="10">
        <f t="shared" si="11"/>
        <v>9</v>
      </c>
      <c r="F85" s="10">
        <f t="shared" ca="1" si="12"/>
        <v>7</v>
      </c>
      <c r="G85" s="11">
        <f t="shared" ca="1" si="13"/>
        <v>0.5625</v>
      </c>
      <c r="BY85">
        <v>5</v>
      </c>
      <c r="BZ85">
        <v>9</v>
      </c>
      <c r="CA85">
        <v>4</v>
      </c>
      <c r="CB85">
        <v>7</v>
      </c>
      <c r="CL85" t="str">
        <f t="shared" si="14"/>
        <v>Ransom RW</v>
      </c>
    </row>
    <row r="86" spans="1:90" x14ac:dyDescent="0.2">
      <c r="A86" s="1" t="s">
        <v>474</v>
      </c>
      <c r="C86">
        <f t="shared" si="9"/>
        <v>2</v>
      </c>
      <c r="D86" s="10">
        <f t="shared" ca="1" si="10"/>
        <v>16</v>
      </c>
      <c r="E86" s="10">
        <f t="shared" si="11"/>
        <v>9</v>
      </c>
      <c r="F86" s="10">
        <f t="shared" ca="1" si="12"/>
        <v>7</v>
      </c>
      <c r="G86" s="11">
        <f t="shared" ca="1" si="13"/>
        <v>0.5625</v>
      </c>
      <c r="AA86">
        <v>4</v>
      </c>
      <c r="AB86">
        <v>8</v>
      </c>
      <c r="AK86">
        <v>5</v>
      </c>
      <c r="AL86">
        <v>8</v>
      </c>
      <c r="CL86" t="str">
        <f t="shared" si="14"/>
        <v>Willis A</v>
      </c>
    </row>
    <row r="87" spans="1:90" x14ac:dyDescent="0.2">
      <c r="A87" s="1" t="s">
        <v>107</v>
      </c>
      <c r="C87">
        <f t="shared" si="9"/>
        <v>2</v>
      </c>
      <c r="D87" s="10">
        <f t="shared" ca="1" si="10"/>
        <v>17</v>
      </c>
      <c r="E87" s="10">
        <f t="shared" si="11"/>
        <v>9</v>
      </c>
      <c r="F87" s="10">
        <f t="shared" ca="1" si="12"/>
        <v>8</v>
      </c>
      <c r="G87" s="11">
        <f t="shared" ca="1" si="13"/>
        <v>0.52941176470588236</v>
      </c>
      <c r="BA87">
        <v>3</v>
      </c>
      <c r="BB87">
        <v>7</v>
      </c>
      <c r="BC87">
        <v>6</v>
      </c>
      <c r="BD87">
        <v>10</v>
      </c>
      <c r="CL87" t="str">
        <f t="shared" si="14"/>
        <v>Browne TN</v>
      </c>
    </row>
    <row r="88" spans="1:90" x14ac:dyDescent="0.2">
      <c r="A88" s="1" t="s">
        <v>158</v>
      </c>
      <c r="C88">
        <f t="shared" si="9"/>
        <v>2</v>
      </c>
      <c r="D88" s="10">
        <f t="shared" ca="1" si="10"/>
        <v>17</v>
      </c>
      <c r="E88" s="10">
        <f t="shared" si="11"/>
        <v>9</v>
      </c>
      <c r="F88" s="10">
        <f t="shared" ca="1" si="12"/>
        <v>8</v>
      </c>
      <c r="G88" s="11">
        <f t="shared" ca="1" si="13"/>
        <v>0.52941176470588236</v>
      </c>
      <c r="CA88">
        <v>5</v>
      </c>
      <c r="CB88">
        <v>8</v>
      </c>
      <c r="CE88">
        <v>4</v>
      </c>
      <c r="CF88">
        <v>9</v>
      </c>
      <c r="CL88" t="str">
        <f t="shared" si="14"/>
        <v>Hilditch JR</v>
      </c>
    </row>
    <row r="89" spans="1:90" x14ac:dyDescent="0.2">
      <c r="A89" s="1" t="s">
        <v>383</v>
      </c>
      <c r="C89">
        <f t="shared" si="9"/>
        <v>2</v>
      </c>
      <c r="D89" s="10">
        <f t="shared" ca="1" si="10"/>
        <v>17</v>
      </c>
      <c r="E89" s="10">
        <f t="shared" si="11"/>
        <v>9</v>
      </c>
      <c r="F89" s="10">
        <f t="shared" ca="1" si="12"/>
        <v>8</v>
      </c>
      <c r="G89" s="11">
        <f t="shared" ca="1" si="13"/>
        <v>0.52941176470588236</v>
      </c>
      <c r="Y89">
        <v>5</v>
      </c>
      <c r="Z89">
        <v>10</v>
      </c>
      <c r="AI89">
        <v>4</v>
      </c>
      <c r="AJ89">
        <v>7</v>
      </c>
      <c r="CL89" t="str">
        <f t="shared" si="14"/>
        <v>Race JW</v>
      </c>
    </row>
    <row r="90" spans="1:90" x14ac:dyDescent="0.2">
      <c r="A90" s="1" t="s">
        <v>602</v>
      </c>
      <c r="C90">
        <f t="shared" si="9"/>
        <v>2</v>
      </c>
      <c r="D90" s="10">
        <f t="shared" ca="1" si="10"/>
        <v>17</v>
      </c>
      <c r="E90" s="10">
        <f t="shared" si="11"/>
        <v>9</v>
      </c>
      <c r="F90" s="10">
        <f t="shared" ca="1" si="12"/>
        <v>8</v>
      </c>
      <c r="G90" s="11">
        <f t="shared" ca="1" si="13"/>
        <v>0.52941176470588236</v>
      </c>
      <c r="CA90">
        <v>5</v>
      </c>
      <c r="CB90">
        <v>8</v>
      </c>
      <c r="CE90">
        <v>4</v>
      </c>
      <c r="CF90">
        <v>9</v>
      </c>
      <c r="CL90" t="str">
        <f t="shared" si="14"/>
        <v>Vince GA</v>
      </c>
    </row>
    <row r="91" spans="1:90" x14ac:dyDescent="0.2">
      <c r="A91" s="1" t="s">
        <v>497</v>
      </c>
      <c r="C91">
        <f t="shared" si="9"/>
        <v>2</v>
      </c>
      <c r="D91" s="10">
        <f t="shared" ca="1" si="10"/>
        <v>17</v>
      </c>
      <c r="E91" s="10">
        <f t="shared" si="11"/>
        <v>9</v>
      </c>
      <c r="F91" s="10">
        <f t="shared" ca="1" si="12"/>
        <v>8</v>
      </c>
      <c r="G91" s="11">
        <f t="shared" ca="1" si="13"/>
        <v>0.52941176470588236</v>
      </c>
      <c r="Q91">
        <v>7</v>
      </c>
      <c r="R91">
        <v>9</v>
      </c>
      <c r="AA91">
        <v>2</v>
      </c>
      <c r="AB91">
        <v>8</v>
      </c>
      <c r="CL91" t="str">
        <f t="shared" si="14"/>
        <v>Waterman R</v>
      </c>
    </row>
    <row r="92" spans="1:90" x14ac:dyDescent="0.2">
      <c r="A92" s="1" t="s">
        <v>167</v>
      </c>
      <c r="C92">
        <f t="shared" si="9"/>
        <v>2</v>
      </c>
      <c r="D92" s="10">
        <f t="shared" ca="1" si="10"/>
        <v>18</v>
      </c>
      <c r="E92" s="10">
        <f t="shared" si="11"/>
        <v>9</v>
      </c>
      <c r="F92" s="10">
        <f t="shared" ca="1" si="12"/>
        <v>9</v>
      </c>
      <c r="G92" s="11">
        <f t="shared" ca="1" si="13"/>
        <v>0.5</v>
      </c>
      <c r="CE92">
        <v>5</v>
      </c>
      <c r="CF92">
        <v>9</v>
      </c>
      <c r="CI92">
        <v>4</v>
      </c>
      <c r="CJ92">
        <v>9</v>
      </c>
      <c r="CL92" t="str">
        <f t="shared" si="14"/>
        <v>Mrozinski AJ</v>
      </c>
    </row>
    <row r="93" spans="1:90" x14ac:dyDescent="0.2">
      <c r="A93" s="1" t="s">
        <v>441</v>
      </c>
      <c r="C93">
        <f t="shared" si="9"/>
        <v>2</v>
      </c>
      <c r="D93" s="10">
        <f t="shared" ca="1" si="10"/>
        <v>19</v>
      </c>
      <c r="E93" s="10">
        <f t="shared" si="11"/>
        <v>9</v>
      </c>
      <c r="F93" s="10">
        <f t="shared" ca="1" si="12"/>
        <v>10</v>
      </c>
      <c r="G93" s="11">
        <f t="shared" ca="1" si="13"/>
        <v>0.47368421052631576</v>
      </c>
      <c r="BK93">
        <v>7</v>
      </c>
      <c r="BL93">
        <v>10</v>
      </c>
      <c r="BM93">
        <v>2</v>
      </c>
      <c r="BN93">
        <v>9</v>
      </c>
      <c r="CL93" t="str">
        <f t="shared" si="14"/>
        <v>Sheraton-Davis J</v>
      </c>
    </row>
    <row r="94" spans="1:90" x14ac:dyDescent="0.2">
      <c r="A94" s="1" t="s">
        <v>92</v>
      </c>
      <c r="C94">
        <f t="shared" si="9"/>
        <v>4</v>
      </c>
      <c r="D94" s="10">
        <f t="shared" ca="1" si="10"/>
        <v>25</v>
      </c>
      <c r="E94" s="10">
        <f t="shared" si="11"/>
        <v>9</v>
      </c>
      <c r="F94" s="10">
        <f t="shared" ca="1" si="12"/>
        <v>16</v>
      </c>
      <c r="G94" s="11">
        <f t="shared" ca="1" si="13"/>
        <v>0.36</v>
      </c>
      <c r="AW94">
        <v>1</v>
      </c>
      <c r="AX94">
        <v>4</v>
      </c>
      <c r="AY94">
        <v>2</v>
      </c>
      <c r="AZ94">
        <v>7</v>
      </c>
      <c r="BA94">
        <v>1</v>
      </c>
      <c r="BB94">
        <v>7</v>
      </c>
      <c r="BE94">
        <v>5</v>
      </c>
      <c r="BF94">
        <v>7</v>
      </c>
      <c r="CL94" t="str">
        <f t="shared" si="14"/>
        <v>Hopewell CG</v>
      </c>
    </row>
    <row r="95" spans="1:90" x14ac:dyDescent="0.2">
      <c r="A95" s="1" t="s">
        <v>421</v>
      </c>
      <c r="C95">
        <f t="shared" si="9"/>
        <v>3</v>
      </c>
      <c r="D95" s="10">
        <f t="shared" ca="1" si="10"/>
        <v>26</v>
      </c>
      <c r="E95" s="10">
        <f t="shared" si="11"/>
        <v>9</v>
      </c>
      <c r="F95" s="10">
        <f t="shared" ca="1" si="12"/>
        <v>17</v>
      </c>
      <c r="G95" s="11">
        <f t="shared" ca="1" si="13"/>
        <v>0.34615384615384615</v>
      </c>
      <c r="BO95">
        <v>3</v>
      </c>
      <c r="BP95">
        <v>8</v>
      </c>
      <c r="BS95">
        <v>3</v>
      </c>
      <c r="BT95">
        <v>10</v>
      </c>
      <c r="BU95">
        <v>3</v>
      </c>
      <c r="BV95">
        <v>8</v>
      </c>
      <c r="CL95" t="str">
        <f t="shared" si="14"/>
        <v>Fewtrell R</v>
      </c>
    </row>
    <row r="96" spans="1:90" x14ac:dyDescent="0.2">
      <c r="A96" s="1" t="s">
        <v>24</v>
      </c>
      <c r="B96">
        <v>1</v>
      </c>
      <c r="C96">
        <f t="shared" si="9"/>
        <v>1</v>
      </c>
      <c r="D96" s="10">
        <f t="shared" ca="1" si="10"/>
        <v>8</v>
      </c>
      <c r="E96" s="10">
        <f t="shared" si="11"/>
        <v>8</v>
      </c>
      <c r="F96" s="10">
        <f t="shared" ca="1" si="12"/>
        <v>0</v>
      </c>
      <c r="G96" s="11">
        <f t="shared" ca="1" si="13"/>
        <v>1</v>
      </c>
      <c r="S96" s="1">
        <v>8</v>
      </c>
      <c r="T96" s="1">
        <v>8</v>
      </c>
      <c r="CL96" t="str">
        <f t="shared" si="14"/>
        <v>Johnson C</v>
      </c>
    </row>
    <row r="97" spans="1:90" x14ac:dyDescent="0.2">
      <c r="A97" s="1" t="s">
        <v>409</v>
      </c>
      <c r="B97">
        <v>1</v>
      </c>
      <c r="C97">
        <f t="shared" si="9"/>
        <v>1</v>
      </c>
      <c r="D97" s="10">
        <f t="shared" ca="1" si="10"/>
        <v>9</v>
      </c>
      <c r="E97" s="10">
        <f t="shared" si="11"/>
        <v>8</v>
      </c>
      <c r="F97" s="10">
        <f t="shared" ca="1" si="12"/>
        <v>1</v>
      </c>
      <c r="G97" s="11">
        <f t="shared" ca="1" si="13"/>
        <v>0.88888888888888884</v>
      </c>
      <c r="BY97">
        <v>8</v>
      </c>
      <c r="BZ97">
        <v>9</v>
      </c>
      <c r="CL97" t="str">
        <f t="shared" si="14"/>
        <v>Brand IB</v>
      </c>
    </row>
    <row r="98" spans="1:90" x14ac:dyDescent="0.2">
      <c r="A98" s="1" t="s">
        <v>759</v>
      </c>
      <c r="B98">
        <v>1</v>
      </c>
      <c r="C98">
        <f t="shared" si="9"/>
        <v>1</v>
      </c>
      <c r="D98" s="10">
        <f t="shared" ca="1" si="10"/>
        <v>9</v>
      </c>
      <c r="E98" s="10">
        <f t="shared" si="11"/>
        <v>8</v>
      </c>
      <c r="F98" s="10">
        <f t="shared" ca="1" si="12"/>
        <v>1</v>
      </c>
      <c r="G98" s="11">
        <f t="shared" ca="1" si="13"/>
        <v>0.88888888888888884</v>
      </c>
      <c r="Q98">
        <v>8</v>
      </c>
      <c r="R98">
        <v>9</v>
      </c>
      <c r="CL98" t="str">
        <f t="shared" si="14"/>
        <v>Eardley P</v>
      </c>
    </row>
    <row r="99" spans="1:90" x14ac:dyDescent="0.2">
      <c r="A99" s="1" t="s">
        <v>132</v>
      </c>
      <c r="C99">
        <f t="shared" si="9"/>
        <v>1</v>
      </c>
      <c r="D99" s="10">
        <f t="shared" ca="1" si="10"/>
        <v>13</v>
      </c>
      <c r="E99" s="10">
        <f t="shared" si="11"/>
        <v>8</v>
      </c>
      <c r="F99" s="10">
        <f t="shared" ca="1" si="12"/>
        <v>5</v>
      </c>
      <c r="G99" s="11">
        <f t="shared" ca="1" si="13"/>
        <v>0.61538461538461542</v>
      </c>
      <c r="BK99">
        <v>8</v>
      </c>
      <c r="BL99">
        <v>13</v>
      </c>
      <c r="CL99" t="str">
        <f t="shared" si="14"/>
        <v>Dyer JS</v>
      </c>
    </row>
    <row r="100" spans="1:90" x14ac:dyDescent="0.2">
      <c r="A100" s="1" t="s">
        <v>509</v>
      </c>
      <c r="C100">
        <f t="shared" si="9"/>
        <v>2</v>
      </c>
      <c r="D100" s="10">
        <f t="shared" ca="1" si="10"/>
        <v>14</v>
      </c>
      <c r="E100" s="10">
        <f t="shared" si="11"/>
        <v>8</v>
      </c>
      <c r="F100" s="10">
        <f t="shared" ca="1" si="12"/>
        <v>6</v>
      </c>
      <c r="G100" s="11">
        <f t="shared" ca="1" si="13"/>
        <v>0.5714285714285714</v>
      </c>
      <c r="U100">
        <v>4</v>
      </c>
      <c r="V100">
        <v>7</v>
      </c>
      <c r="W100">
        <v>4</v>
      </c>
      <c r="X100">
        <v>7</v>
      </c>
      <c r="CL100" t="str">
        <f t="shared" si="14"/>
        <v>Kirby A</v>
      </c>
    </row>
    <row r="101" spans="1:90" x14ac:dyDescent="0.2">
      <c r="A101" s="1" t="s">
        <v>427</v>
      </c>
      <c r="C101">
        <f t="shared" si="9"/>
        <v>2</v>
      </c>
      <c r="D101" s="10">
        <f t="shared" ca="1" si="10"/>
        <v>15</v>
      </c>
      <c r="E101" s="10">
        <f t="shared" si="11"/>
        <v>8</v>
      </c>
      <c r="F101" s="10">
        <f t="shared" ca="1" si="12"/>
        <v>7</v>
      </c>
      <c r="G101" s="11">
        <f t="shared" ca="1" si="13"/>
        <v>0.53333333333333333</v>
      </c>
      <c r="BM101">
        <v>4</v>
      </c>
      <c r="BN101">
        <v>8</v>
      </c>
      <c r="BQ101">
        <v>4</v>
      </c>
      <c r="BR101">
        <v>7</v>
      </c>
      <c r="CL101" t="str">
        <f t="shared" si="14"/>
        <v>Curry GA</v>
      </c>
    </row>
    <row r="102" spans="1:90" x14ac:dyDescent="0.2">
      <c r="A102" s="1" t="s">
        <v>563</v>
      </c>
      <c r="C102">
        <f t="shared" si="9"/>
        <v>2</v>
      </c>
      <c r="D102" s="10">
        <f t="shared" ca="1" si="10"/>
        <v>15</v>
      </c>
      <c r="E102" s="10">
        <f t="shared" si="11"/>
        <v>8</v>
      </c>
      <c r="F102" s="10">
        <f t="shared" ca="1" si="12"/>
        <v>7</v>
      </c>
      <c r="G102" s="11">
        <f t="shared" ca="1" si="13"/>
        <v>0.53333333333333333</v>
      </c>
      <c r="AK102">
        <v>5</v>
      </c>
      <c r="AL102">
        <v>9</v>
      </c>
      <c r="AO102">
        <v>3</v>
      </c>
      <c r="AP102">
        <v>6</v>
      </c>
      <c r="CL102" t="str">
        <f t="shared" si="14"/>
        <v>Rigge PK</v>
      </c>
    </row>
    <row r="103" spans="1:90" x14ac:dyDescent="0.2">
      <c r="A103" s="1" t="s">
        <v>498</v>
      </c>
      <c r="C103">
        <f t="shared" si="9"/>
        <v>2</v>
      </c>
      <c r="D103" s="10">
        <f t="shared" ca="1" si="10"/>
        <v>16</v>
      </c>
      <c r="E103" s="10">
        <f t="shared" si="11"/>
        <v>8</v>
      </c>
      <c r="F103" s="10">
        <f t="shared" ca="1" si="12"/>
        <v>8</v>
      </c>
      <c r="G103" s="11">
        <f t="shared" ca="1" si="13"/>
        <v>0.5</v>
      </c>
      <c r="Y103">
        <v>5</v>
      </c>
      <c r="Z103">
        <v>8</v>
      </c>
      <c r="AA103">
        <v>3</v>
      </c>
      <c r="AB103">
        <v>8</v>
      </c>
      <c r="CL103" t="str">
        <f t="shared" si="14"/>
        <v>Watts D</v>
      </c>
    </row>
    <row r="104" spans="1:90" x14ac:dyDescent="0.2">
      <c r="A104" s="1" t="s">
        <v>400</v>
      </c>
      <c r="C104">
        <f t="shared" si="9"/>
        <v>2</v>
      </c>
      <c r="D104" s="10">
        <f t="shared" ca="1" si="10"/>
        <v>17</v>
      </c>
      <c r="E104" s="10">
        <f t="shared" si="11"/>
        <v>8</v>
      </c>
      <c r="F104" s="10">
        <f t="shared" ca="1" si="12"/>
        <v>9</v>
      </c>
      <c r="G104" s="11">
        <f t="shared" ca="1" si="13"/>
        <v>0.47058823529411764</v>
      </c>
      <c r="CA104">
        <v>3</v>
      </c>
      <c r="CB104">
        <v>8</v>
      </c>
      <c r="CE104">
        <v>5</v>
      </c>
      <c r="CF104">
        <v>9</v>
      </c>
      <c r="CL104" t="str">
        <f t="shared" si="14"/>
        <v>Cairns DS</v>
      </c>
    </row>
    <row r="105" spans="1:90" x14ac:dyDescent="0.2">
      <c r="A105" s="1" t="s">
        <v>141</v>
      </c>
      <c r="C105">
        <f t="shared" si="9"/>
        <v>2</v>
      </c>
      <c r="D105" s="10">
        <f t="shared" ca="1" si="10"/>
        <v>17</v>
      </c>
      <c r="E105" s="10">
        <f t="shared" si="11"/>
        <v>8</v>
      </c>
      <c r="F105" s="10">
        <f t="shared" ca="1" si="12"/>
        <v>9</v>
      </c>
      <c r="G105" s="11">
        <f t="shared" ca="1" si="13"/>
        <v>0.47058823529411764</v>
      </c>
      <c r="CC105">
        <v>5</v>
      </c>
      <c r="CD105">
        <v>8</v>
      </c>
      <c r="CE105">
        <v>3</v>
      </c>
      <c r="CF105">
        <v>9</v>
      </c>
      <c r="CL105" t="str">
        <f t="shared" si="14"/>
        <v>Gaunt DL</v>
      </c>
    </row>
    <row r="106" spans="1:90" x14ac:dyDescent="0.2">
      <c r="A106" s="1" t="s">
        <v>577</v>
      </c>
      <c r="C106">
        <f t="shared" si="9"/>
        <v>2</v>
      </c>
      <c r="D106" s="10">
        <f t="shared" ca="1" si="10"/>
        <v>17</v>
      </c>
      <c r="E106" s="10">
        <f t="shared" si="11"/>
        <v>8</v>
      </c>
      <c r="F106" s="10">
        <f t="shared" ca="1" si="12"/>
        <v>9</v>
      </c>
      <c r="G106" s="11">
        <f t="shared" ca="1" si="13"/>
        <v>0.47058823529411764</v>
      </c>
      <c r="Q106">
        <v>5</v>
      </c>
      <c r="R106">
        <v>9</v>
      </c>
      <c r="AE106">
        <v>3</v>
      </c>
      <c r="AF106">
        <v>8</v>
      </c>
      <c r="CL106" t="str">
        <f t="shared" si="14"/>
        <v>Marsh DR</v>
      </c>
    </row>
    <row r="107" spans="1:90" x14ac:dyDescent="0.2">
      <c r="A107" s="1" t="s">
        <v>399</v>
      </c>
      <c r="C107">
        <f t="shared" si="9"/>
        <v>2</v>
      </c>
      <c r="D107" s="10">
        <f t="shared" ca="1" si="10"/>
        <v>17</v>
      </c>
      <c r="E107" s="10">
        <f t="shared" si="11"/>
        <v>8</v>
      </c>
      <c r="F107" s="10">
        <f t="shared" ca="1" si="12"/>
        <v>9</v>
      </c>
      <c r="G107" s="11">
        <f t="shared" ca="1" si="13"/>
        <v>0.47058823529411764</v>
      </c>
      <c r="CA107">
        <v>4</v>
      </c>
      <c r="CB107">
        <v>8</v>
      </c>
      <c r="CG107">
        <v>4</v>
      </c>
      <c r="CH107">
        <v>9</v>
      </c>
      <c r="CL107" t="str">
        <f t="shared" si="14"/>
        <v>Williams RaW</v>
      </c>
    </row>
    <row r="108" spans="1:90" x14ac:dyDescent="0.2">
      <c r="A108" s="1" t="s">
        <v>456</v>
      </c>
      <c r="C108">
        <f t="shared" si="9"/>
        <v>2</v>
      </c>
      <c r="D108" s="10">
        <f t="shared" ca="1" si="10"/>
        <v>19</v>
      </c>
      <c r="E108" s="10">
        <f t="shared" si="11"/>
        <v>8</v>
      </c>
      <c r="F108" s="10">
        <f t="shared" ca="1" si="12"/>
        <v>11</v>
      </c>
      <c r="G108" s="11">
        <f t="shared" ca="1" si="13"/>
        <v>0.42105263157894735</v>
      </c>
      <c r="AU108">
        <v>4</v>
      </c>
      <c r="AV108">
        <v>10</v>
      </c>
      <c r="AW108">
        <v>4</v>
      </c>
      <c r="AX108">
        <v>9</v>
      </c>
      <c r="CL108" t="str">
        <f t="shared" si="14"/>
        <v>Gooding M</v>
      </c>
    </row>
    <row r="109" spans="1:90" x14ac:dyDescent="0.2">
      <c r="A109" s="1" t="s">
        <v>488</v>
      </c>
      <c r="C109">
        <f t="shared" si="9"/>
        <v>3</v>
      </c>
      <c r="D109" s="10">
        <f t="shared" ca="1" si="10"/>
        <v>23</v>
      </c>
      <c r="E109" s="10">
        <f t="shared" si="11"/>
        <v>8</v>
      </c>
      <c r="F109" s="10">
        <f t="shared" ca="1" si="12"/>
        <v>15</v>
      </c>
      <c r="G109" s="11">
        <f t="shared" ca="1" si="13"/>
        <v>0.34782608695652173</v>
      </c>
      <c r="O109">
        <v>3</v>
      </c>
      <c r="P109">
        <v>7</v>
      </c>
      <c r="AC109">
        <v>3</v>
      </c>
      <c r="AD109">
        <v>8</v>
      </c>
      <c r="AE109">
        <v>2</v>
      </c>
      <c r="AF109">
        <v>8</v>
      </c>
      <c r="CL109" t="str">
        <f t="shared" si="14"/>
        <v>Pristavec P</v>
      </c>
    </row>
    <row r="110" spans="1:90" x14ac:dyDescent="0.2">
      <c r="A110" s="1" t="s">
        <v>787</v>
      </c>
      <c r="B110">
        <v>1</v>
      </c>
      <c r="C110">
        <f t="shared" si="9"/>
        <v>1</v>
      </c>
      <c r="D110" s="10">
        <f t="shared" ca="1" si="10"/>
        <v>7</v>
      </c>
      <c r="E110" s="10">
        <f t="shared" si="11"/>
        <v>7</v>
      </c>
      <c r="F110" s="10">
        <f t="shared" ca="1" si="12"/>
        <v>0</v>
      </c>
      <c r="G110" s="11">
        <f t="shared" ca="1" si="13"/>
        <v>1</v>
      </c>
      <c r="K110">
        <v>7</v>
      </c>
      <c r="L110">
        <v>7</v>
      </c>
      <c r="CL110" t="str">
        <f t="shared" si="14"/>
        <v>Good J</v>
      </c>
    </row>
    <row r="111" spans="1:90" x14ac:dyDescent="0.2">
      <c r="A111" s="1" t="s">
        <v>408</v>
      </c>
      <c r="B111">
        <v>1</v>
      </c>
      <c r="C111">
        <f t="shared" si="9"/>
        <v>1</v>
      </c>
      <c r="D111" s="10">
        <f t="shared" ca="1" si="10"/>
        <v>8</v>
      </c>
      <c r="E111" s="10">
        <f t="shared" si="11"/>
        <v>7</v>
      </c>
      <c r="F111" s="10">
        <f t="shared" ca="1" si="12"/>
        <v>1</v>
      </c>
      <c r="G111" s="11">
        <f t="shared" ca="1" si="13"/>
        <v>0.875</v>
      </c>
      <c r="CA111">
        <v>7</v>
      </c>
      <c r="CB111">
        <v>8</v>
      </c>
      <c r="CL111" t="str">
        <f t="shared" si="14"/>
        <v>Symons AJ</v>
      </c>
    </row>
    <row r="112" spans="1:90" x14ac:dyDescent="0.2">
      <c r="A112" s="1" t="s">
        <v>117</v>
      </c>
      <c r="B112">
        <v>1</v>
      </c>
      <c r="C112">
        <f t="shared" si="9"/>
        <v>1</v>
      </c>
      <c r="D112" s="10">
        <f t="shared" ca="1" si="10"/>
        <v>9</v>
      </c>
      <c r="E112" s="10">
        <f t="shared" si="11"/>
        <v>7</v>
      </c>
      <c r="F112" s="10">
        <f t="shared" ca="1" si="12"/>
        <v>2</v>
      </c>
      <c r="G112" s="11">
        <f t="shared" ca="1" si="13"/>
        <v>0.77777777777777779</v>
      </c>
      <c r="BW112">
        <v>7</v>
      </c>
      <c r="BX112">
        <v>9</v>
      </c>
      <c r="CL112" t="str">
        <f t="shared" si="14"/>
        <v>Coles WT</v>
      </c>
    </row>
    <row r="113" spans="1:90" x14ac:dyDescent="0.2">
      <c r="A113" s="1" t="s">
        <v>538</v>
      </c>
      <c r="C113">
        <f t="shared" si="9"/>
        <v>1</v>
      </c>
      <c r="D113" s="10">
        <f t="shared" ca="1" si="10"/>
        <v>9</v>
      </c>
      <c r="E113" s="10">
        <f t="shared" si="11"/>
        <v>7</v>
      </c>
      <c r="F113" s="10">
        <f t="shared" ca="1" si="12"/>
        <v>2</v>
      </c>
      <c r="G113" s="11">
        <f t="shared" ca="1" si="13"/>
        <v>0.77777777777777779</v>
      </c>
      <c r="U113">
        <v>7</v>
      </c>
      <c r="V113">
        <v>9</v>
      </c>
      <c r="CL113" t="str">
        <f t="shared" si="14"/>
        <v>Coull C</v>
      </c>
    </row>
    <row r="114" spans="1:90" x14ac:dyDescent="0.2">
      <c r="A114" s="1" t="s">
        <v>477</v>
      </c>
      <c r="B114">
        <v>1</v>
      </c>
      <c r="C114">
        <f t="shared" si="9"/>
        <v>1</v>
      </c>
      <c r="D114" s="10">
        <f t="shared" ca="1" si="10"/>
        <v>9</v>
      </c>
      <c r="E114" s="10">
        <f t="shared" si="11"/>
        <v>7</v>
      </c>
      <c r="F114" s="10">
        <f t="shared" ca="1" si="12"/>
        <v>2</v>
      </c>
      <c r="G114" s="11">
        <f t="shared" ca="1" si="13"/>
        <v>0.77777777777777779</v>
      </c>
      <c r="AK114">
        <v>7</v>
      </c>
      <c r="AL114">
        <v>9</v>
      </c>
      <c r="CL114" t="str">
        <f t="shared" si="14"/>
        <v>Hartley L</v>
      </c>
    </row>
    <row r="115" spans="1:90" x14ac:dyDescent="0.2">
      <c r="A115" s="1" t="s">
        <v>388</v>
      </c>
      <c r="B115">
        <v>1</v>
      </c>
      <c r="C115">
        <f t="shared" si="9"/>
        <v>1</v>
      </c>
      <c r="D115" s="10">
        <f t="shared" ca="1" si="10"/>
        <v>9</v>
      </c>
      <c r="E115" s="10">
        <f t="shared" si="11"/>
        <v>7</v>
      </c>
      <c r="F115" s="10">
        <f t="shared" ca="1" si="12"/>
        <v>2</v>
      </c>
      <c r="G115" s="11">
        <f t="shared" ca="1" si="13"/>
        <v>0.77777777777777779</v>
      </c>
      <c r="AG115">
        <v>7</v>
      </c>
      <c r="AH115">
        <v>9</v>
      </c>
      <c r="CL115" t="str">
        <f t="shared" si="14"/>
        <v>Holmes MD</v>
      </c>
    </row>
    <row r="116" spans="1:90" x14ac:dyDescent="0.2">
      <c r="A116" s="1" t="s">
        <v>12</v>
      </c>
      <c r="B116">
        <v>1</v>
      </c>
      <c r="C116">
        <f t="shared" si="9"/>
        <v>1</v>
      </c>
      <c r="D116" s="10">
        <f t="shared" ca="1" si="10"/>
        <v>9</v>
      </c>
      <c r="E116" s="10">
        <f t="shared" si="11"/>
        <v>7</v>
      </c>
      <c r="F116" s="10">
        <f t="shared" ca="1" si="12"/>
        <v>2</v>
      </c>
      <c r="G116" s="11">
        <f t="shared" ca="1" si="13"/>
        <v>0.77777777777777779</v>
      </c>
      <c r="AI116">
        <v>7</v>
      </c>
      <c r="AJ116">
        <v>9</v>
      </c>
      <c r="CL116" t="str">
        <f t="shared" si="14"/>
        <v>Ormerod M</v>
      </c>
    </row>
    <row r="117" spans="1:90" x14ac:dyDescent="0.2">
      <c r="A117" s="1" t="s">
        <v>58</v>
      </c>
      <c r="B117">
        <v>1</v>
      </c>
      <c r="C117">
        <f t="shared" si="9"/>
        <v>1</v>
      </c>
      <c r="D117" s="10">
        <f t="shared" ca="1" si="10"/>
        <v>9</v>
      </c>
      <c r="E117" s="10">
        <f t="shared" si="11"/>
        <v>7</v>
      </c>
      <c r="F117" s="10">
        <f t="shared" ca="1" si="12"/>
        <v>2</v>
      </c>
      <c r="G117" s="11">
        <f t="shared" ca="1" si="13"/>
        <v>0.77777777777777779</v>
      </c>
      <c r="CE117">
        <v>7</v>
      </c>
      <c r="CF117">
        <v>9</v>
      </c>
      <c r="CL117" t="str">
        <f t="shared" si="14"/>
        <v>Peterson DNS</v>
      </c>
    </row>
    <row r="118" spans="1:90" x14ac:dyDescent="0.2">
      <c r="A118" s="1" t="s">
        <v>175</v>
      </c>
      <c r="C118">
        <f t="shared" si="9"/>
        <v>1</v>
      </c>
      <c r="D118" s="10">
        <f t="shared" ca="1" si="10"/>
        <v>9</v>
      </c>
      <c r="E118" s="10">
        <f t="shared" si="11"/>
        <v>7</v>
      </c>
      <c r="F118" s="10">
        <f t="shared" ca="1" si="12"/>
        <v>2</v>
      </c>
      <c r="G118" s="11">
        <f t="shared" ca="1" si="13"/>
        <v>0.77777777777777779</v>
      </c>
      <c r="CE118">
        <v>7</v>
      </c>
      <c r="CF118">
        <v>9</v>
      </c>
      <c r="CL118" t="str">
        <f t="shared" si="14"/>
        <v>Saurin MA</v>
      </c>
    </row>
    <row r="119" spans="1:90" x14ac:dyDescent="0.2">
      <c r="A119" s="1" t="s">
        <v>363</v>
      </c>
      <c r="C119">
        <f t="shared" si="9"/>
        <v>1</v>
      </c>
      <c r="D119" s="10">
        <f t="shared" ca="1" si="10"/>
        <v>10</v>
      </c>
      <c r="E119" s="10">
        <f t="shared" si="11"/>
        <v>7</v>
      </c>
      <c r="F119" s="10">
        <f t="shared" ca="1" si="12"/>
        <v>3</v>
      </c>
      <c r="G119" s="11">
        <f t="shared" ca="1" si="13"/>
        <v>0.7</v>
      </c>
      <c r="AY119">
        <v>7</v>
      </c>
      <c r="AZ119">
        <v>10</v>
      </c>
      <c r="CL119" t="str">
        <f t="shared" si="14"/>
        <v>Lines IG</v>
      </c>
    </row>
    <row r="120" spans="1:90" x14ac:dyDescent="0.2">
      <c r="A120" s="1" t="s">
        <v>450</v>
      </c>
      <c r="C120">
        <f t="shared" si="9"/>
        <v>1</v>
      </c>
      <c r="D120" s="10">
        <f t="shared" ca="1" si="10"/>
        <v>11</v>
      </c>
      <c r="E120" s="10">
        <f t="shared" si="11"/>
        <v>7</v>
      </c>
      <c r="F120" s="10">
        <f t="shared" ca="1" si="12"/>
        <v>4</v>
      </c>
      <c r="G120" s="11">
        <f t="shared" ca="1" si="13"/>
        <v>0.63636363636363635</v>
      </c>
      <c r="BC120">
        <v>7</v>
      </c>
      <c r="BD120">
        <v>11</v>
      </c>
      <c r="CL120" t="str">
        <f t="shared" si="14"/>
        <v>Payne PJ</v>
      </c>
    </row>
    <row r="121" spans="1:90" x14ac:dyDescent="0.2">
      <c r="A121" s="1" t="s">
        <v>69</v>
      </c>
      <c r="C121">
        <f t="shared" si="9"/>
        <v>2</v>
      </c>
      <c r="D121" s="10">
        <f t="shared" ca="1" si="10"/>
        <v>13</v>
      </c>
      <c r="E121" s="10">
        <f t="shared" si="11"/>
        <v>7</v>
      </c>
      <c r="F121" s="10">
        <f t="shared" ca="1" si="12"/>
        <v>6</v>
      </c>
      <c r="G121" s="11">
        <f t="shared" ca="1" si="13"/>
        <v>0.53846153846153844</v>
      </c>
      <c r="K121">
        <v>3</v>
      </c>
      <c r="L121">
        <v>5</v>
      </c>
      <c r="AY121">
        <v>4</v>
      </c>
      <c r="AZ121">
        <v>8</v>
      </c>
      <c r="CL121" t="str">
        <f t="shared" si="14"/>
        <v>Murray M</v>
      </c>
    </row>
    <row r="122" spans="1:90" x14ac:dyDescent="0.2">
      <c r="A122" s="1" t="s">
        <v>468</v>
      </c>
      <c r="C122">
        <f t="shared" si="9"/>
        <v>2</v>
      </c>
      <c r="D122" s="10">
        <f t="shared" ca="1" si="10"/>
        <v>15</v>
      </c>
      <c r="E122" s="10">
        <f t="shared" si="11"/>
        <v>7</v>
      </c>
      <c r="F122" s="10">
        <f t="shared" ca="1" si="12"/>
        <v>8</v>
      </c>
      <c r="G122" s="11">
        <f t="shared" ca="1" si="13"/>
        <v>0.46666666666666667</v>
      </c>
      <c r="AI122">
        <v>1</v>
      </c>
      <c r="AJ122">
        <v>7</v>
      </c>
      <c r="AO122">
        <v>6</v>
      </c>
      <c r="AP122">
        <v>8</v>
      </c>
      <c r="CL122" t="str">
        <f t="shared" si="14"/>
        <v>Bennison D</v>
      </c>
    </row>
    <row r="123" spans="1:90" x14ac:dyDescent="0.2">
      <c r="A123" s="1" t="s">
        <v>420</v>
      </c>
      <c r="C123">
        <f t="shared" si="9"/>
        <v>2</v>
      </c>
      <c r="D123" s="10">
        <f t="shared" ca="1" si="10"/>
        <v>15</v>
      </c>
      <c r="E123" s="10">
        <f t="shared" si="11"/>
        <v>7</v>
      </c>
      <c r="F123" s="10">
        <f t="shared" ca="1" si="12"/>
        <v>8</v>
      </c>
      <c r="G123" s="11">
        <f t="shared" ca="1" si="13"/>
        <v>0.46666666666666667</v>
      </c>
      <c r="BO123">
        <v>4</v>
      </c>
      <c r="BP123">
        <v>8</v>
      </c>
      <c r="BW123">
        <v>3</v>
      </c>
      <c r="BX123">
        <v>7</v>
      </c>
      <c r="CL123" t="str">
        <f t="shared" si="14"/>
        <v>Shaw DW</v>
      </c>
    </row>
    <row r="124" spans="1:90" x14ac:dyDescent="0.2">
      <c r="A124" s="1" t="s">
        <v>430</v>
      </c>
      <c r="C124">
        <f t="shared" si="9"/>
        <v>2</v>
      </c>
      <c r="D124" s="10">
        <f t="shared" ca="1" si="10"/>
        <v>16</v>
      </c>
      <c r="E124" s="10">
        <f t="shared" si="11"/>
        <v>7</v>
      </c>
      <c r="F124" s="10">
        <f t="shared" ca="1" si="12"/>
        <v>9</v>
      </c>
      <c r="G124" s="11">
        <f t="shared" ca="1" si="13"/>
        <v>0.4375</v>
      </c>
      <c r="BO124">
        <v>3</v>
      </c>
      <c r="BP124">
        <v>8</v>
      </c>
      <c r="BQ124">
        <v>4</v>
      </c>
      <c r="BR124">
        <v>8</v>
      </c>
      <c r="CL124" t="str">
        <f t="shared" si="14"/>
        <v>Ford CJ</v>
      </c>
    </row>
    <row r="125" spans="1:90" x14ac:dyDescent="0.2">
      <c r="A125" s="1" t="s">
        <v>311</v>
      </c>
      <c r="C125">
        <f t="shared" si="9"/>
        <v>2</v>
      </c>
      <c r="D125" s="10">
        <f t="shared" ca="1" si="10"/>
        <v>17</v>
      </c>
      <c r="E125" s="10">
        <f t="shared" si="11"/>
        <v>7</v>
      </c>
      <c r="F125" s="10">
        <f t="shared" ca="1" si="12"/>
        <v>10</v>
      </c>
      <c r="G125" s="11">
        <f t="shared" ca="1" si="13"/>
        <v>0.41176470588235292</v>
      </c>
      <c r="AI125">
        <v>2</v>
      </c>
      <c r="AJ125">
        <v>6</v>
      </c>
      <c r="BK125">
        <v>5</v>
      </c>
      <c r="BL125">
        <v>11</v>
      </c>
      <c r="CL125" t="str">
        <f t="shared" si="14"/>
        <v>Jardine AW</v>
      </c>
    </row>
    <row r="126" spans="1:90" x14ac:dyDescent="0.2">
      <c r="A126" s="1" t="s">
        <v>391</v>
      </c>
      <c r="C126">
        <f t="shared" si="9"/>
        <v>2</v>
      </c>
      <c r="D126" s="10">
        <f t="shared" ca="1" si="10"/>
        <v>18</v>
      </c>
      <c r="E126" s="10">
        <f t="shared" si="11"/>
        <v>7</v>
      </c>
      <c r="F126" s="10">
        <f t="shared" ca="1" si="12"/>
        <v>11</v>
      </c>
      <c r="G126" s="11">
        <f t="shared" ca="1" si="13"/>
        <v>0.3888888888888889</v>
      </c>
      <c r="CG126">
        <v>2</v>
      </c>
      <c r="CH126">
        <v>9</v>
      </c>
      <c r="CI126">
        <v>5</v>
      </c>
      <c r="CJ126">
        <v>9</v>
      </c>
      <c r="CL126" t="str">
        <f t="shared" si="14"/>
        <v>Kolbuszewski M</v>
      </c>
    </row>
    <row r="127" spans="1:90" x14ac:dyDescent="0.2">
      <c r="A127" s="1" t="s">
        <v>440</v>
      </c>
      <c r="C127">
        <f t="shared" si="9"/>
        <v>2</v>
      </c>
      <c r="D127" s="10">
        <f t="shared" ca="1" si="10"/>
        <v>19</v>
      </c>
      <c r="E127" s="10">
        <f t="shared" si="11"/>
        <v>7</v>
      </c>
      <c r="F127" s="10">
        <f t="shared" ca="1" si="12"/>
        <v>12</v>
      </c>
      <c r="G127" s="11">
        <f t="shared" ca="1" si="13"/>
        <v>0.36842105263157893</v>
      </c>
      <c r="AY127">
        <v>1</v>
      </c>
      <c r="AZ127">
        <v>8</v>
      </c>
      <c r="BK127">
        <v>6</v>
      </c>
      <c r="BL127">
        <v>11</v>
      </c>
      <c r="CL127" t="str">
        <f t="shared" si="14"/>
        <v>Dymock E</v>
      </c>
    </row>
    <row r="128" spans="1:90" x14ac:dyDescent="0.2">
      <c r="A128" s="1" t="s">
        <v>767</v>
      </c>
      <c r="C128">
        <f t="shared" si="9"/>
        <v>3</v>
      </c>
      <c r="D128" s="10">
        <f t="shared" ca="1" si="10"/>
        <v>20</v>
      </c>
      <c r="E128" s="10">
        <f t="shared" si="11"/>
        <v>7</v>
      </c>
      <c r="F128" s="10">
        <f t="shared" ca="1" si="12"/>
        <v>13</v>
      </c>
      <c r="G128" s="11">
        <f t="shared" ca="1" si="13"/>
        <v>0.35</v>
      </c>
      <c r="I128">
        <v>2</v>
      </c>
      <c r="J128">
        <v>5</v>
      </c>
      <c r="M128">
        <v>3</v>
      </c>
      <c r="N128">
        <v>8</v>
      </c>
      <c r="O128">
        <v>2</v>
      </c>
      <c r="P128">
        <v>7</v>
      </c>
      <c r="CL128" t="str">
        <f t="shared" si="14"/>
        <v>Draper I</v>
      </c>
    </row>
    <row r="129" spans="1:90" x14ac:dyDescent="0.2">
      <c r="A129" s="1" t="s">
        <v>491</v>
      </c>
      <c r="C129">
        <f t="shared" si="9"/>
        <v>3</v>
      </c>
      <c r="D129" s="10">
        <f t="shared" ca="1" si="10"/>
        <v>22</v>
      </c>
      <c r="E129" s="10">
        <f t="shared" si="11"/>
        <v>7</v>
      </c>
      <c r="F129" s="10">
        <f t="shared" ca="1" si="12"/>
        <v>15</v>
      </c>
      <c r="G129" s="11">
        <f t="shared" ca="1" si="13"/>
        <v>0.31818181818181818</v>
      </c>
      <c r="W129">
        <v>2</v>
      </c>
      <c r="X129">
        <v>7</v>
      </c>
      <c r="Y129">
        <v>3</v>
      </c>
      <c r="Z129">
        <v>8</v>
      </c>
      <c r="AE129">
        <v>2</v>
      </c>
      <c r="AF129">
        <v>7</v>
      </c>
      <c r="CL129" t="str">
        <f t="shared" si="14"/>
        <v>Wood Ri</v>
      </c>
    </row>
    <row r="130" spans="1:90" x14ac:dyDescent="0.2">
      <c r="A130" s="1" t="s">
        <v>447</v>
      </c>
      <c r="C130">
        <f t="shared" si="9"/>
        <v>3</v>
      </c>
      <c r="D130" s="10">
        <f t="shared" ca="1" si="10"/>
        <v>27</v>
      </c>
      <c r="E130" s="10">
        <f t="shared" si="11"/>
        <v>7</v>
      </c>
      <c r="F130" s="10">
        <f t="shared" ca="1" si="12"/>
        <v>20</v>
      </c>
      <c r="G130" s="11">
        <f t="shared" ca="1" si="13"/>
        <v>0.25925925925925924</v>
      </c>
      <c r="BC130">
        <v>0</v>
      </c>
      <c r="BD130">
        <v>10</v>
      </c>
      <c r="BG130">
        <v>3</v>
      </c>
      <c r="BH130">
        <v>8</v>
      </c>
      <c r="BI130">
        <v>4</v>
      </c>
      <c r="BJ130">
        <v>9</v>
      </c>
      <c r="CL130" t="str">
        <f t="shared" si="14"/>
        <v>Morgan DT</v>
      </c>
    </row>
    <row r="131" spans="1:90" x14ac:dyDescent="0.2">
      <c r="A131" s="1" t="s">
        <v>452</v>
      </c>
      <c r="B131">
        <v>1</v>
      </c>
      <c r="C131">
        <f t="shared" si="9"/>
        <v>1</v>
      </c>
      <c r="D131" s="10">
        <f t="shared" ca="1" si="10"/>
        <v>6</v>
      </c>
      <c r="E131" s="10">
        <f t="shared" si="11"/>
        <v>6</v>
      </c>
      <c r="F131" s="10">
        <f t="shared" ca="1" si="12"/>
        <v>0</v>
      </c>
      <c r="G131" s="11">
        <f t="shared" ca="1" si="13"/>
        <v>1</v>
      </c>
      <c r="BA131">
        <v>6</v>
      </c>
      <c r="BB131">
        <v>6</v>
      </c>
      <c r="CL131" t="str">
        <f t="shared" si="14"/>
        <v>Granger-Brown M</v>
      </c>
    </row>
    <row r="132" spans="1:90" x14ac:dyDescent="0.2">
      <c r="A132" s="1" t="s">
        <v>434</v>
      </c>
      <c r="B132">
        <v>1</v>
      </c>
      <c r="C132">
        <f t="shared" si="9"/>
        <v>1</v>
      </c>
      <c r="D132" s="10">
        <f t="shared" ca="1" si="10"/>
        <v>7</v>
      </c>
      <c r="E132" s="10">
        <f t="shared" si="11"/>
        <v>6</v>
      </c>
      <c r="F132" s="10">
        <f t="shared" ca="1" si="12"/>
        <v>1</v>
      </c>
      <c r="G132" s="11">
        <f t="shared" ca="1" si="13"/>
        <v>0.8571428571428571</v>
      </c>
      <c r="BQ132">
        <v>6</v>
      </c>
      <c r="BR132">
        <v>7</v>
      </c>
      <c r="CL132" t="str">
        <f t="shared" si="14"/>
        <v>Watson JPG</v>
      </c>
    </row>
    <row r="133" spans="1:90" x14ac:dyDescent="0.2">
      <c r="A133" s="1" t="s">
        <v>494</v>
      </c>
      <c r="B133">
        <v>1</v>
      </c>
      <c r="C133">
        <f t="shared" ref="C133:C196" si="15">COUNT(H133:CJ133)/2</f>
        <v>1</v>
      </c>
      <c r="D133" s="10">
        <f t="shared" ref="D133:D196" ca="1" si="16">SUMIF($H$2:$JD$2,"P",H133:JC133)</f>
        <v>8</v>
      </c>
      <c r="E133" s="10">
        <f t="shared" ref="E133:E196" si="17">SUMIF($H$2:$JD$2,"W", H133:JD133)</f>
        <v>6</v>
      </c>
      <c r="F133" s="10">
        <f t="shared" ref="F133:F196" ca="1" si="18">D133-E133</f>
        <v>2</v>
      </c>
      <c r="G133" s="11">
        <f t="shared" ref="G133:G196" ca="1" si="19">E133/(F133+E133)</f>
        <v>0.75</v>
      </c>
      <c r="AA133">
        <v>6</v>
      </c>
      <c r="AB133">
        <v>8</v>
      </c>
      <c r="CL133" t="str">
        <f t="shared" ref="CL133:CL196" si="20">A133</f>
        <v>Hawkins L</v>
      </c>
    </row>
    <row r="134" spans="1:90" x14ac:dyDescent="0.2">
      <c r="A134" s="1" t="s">
        <v>308</v>
      </c>
      <c r="C134">
        <f t="shared" si="15"/>
        <v>1</v>
      </c>
      <c r="D134" s="10">
        <f t="shared" ca="1" si="16"/>
        <v>8</v>
      </c>
      <c r="E134" s="10">
        <f t="shared" si="17"/>
        <v>6</v>
      </c>
      <c r="F134" s="10">
        <f t="shared" ca="1" si="18"/>
        <v>2</v>
      </c>
      <c r="G134" s="11">
        <f t="shared" ca="1" si="19"/>
        <v>0.75</v>
      </c>
      <c r="AM134">
        <v>6</v>
      </c>
      <c r="AN134">
        <v>8</v>
      </c>
      <c r="CL134" t="str">
        <f t="shared" si="20"/>
        <v>Higgins GM Miss</v>
      </c>
    </row>
    <row r="135" spans="1:90" x14ac:dyDescent="0.2">
      <c r="A135" s="1" t="s">
        <v>537</v>
      </c>
      <c r="C135">
        <f t="shared" si="15"/>
        <v>1</v>
      </c>
      <c r="D135" s="10">
        <f t="shared" ca="1" si="16"/>
        <v>8</v>
      </c>
      <c r="E135" s="10">
        <f t="shared" si="17"/>
        <v>6</v>
      </c>
      <c r="F135" s="10">
        <f t="shared" ca="1" si="18"/>
        <v>2</v>
      </c>
      <c r="G135" s="11">
        <f t="shared" ca="1" si="19"/>
        <v>0.75</v>
      </c>
      <c r="U135">
        <v>6</v>
      </c>
      <c r="V135">
        <v>8</v>
      </c>
      <c r="CL135" t="str">
        <f t="shared" si="20"/>
        <v>Miranda-Reyes C</v>
      </c>
    </row>
    <row r="136" spans="1:90" x14ac:dyDescent="0.2">
      <c r="A136" s="1" t="s">
        <v>222</v>
      </c>
      <c r="B136">
        <v>1</v>
      </c>
      <c r="C136">
        <f t="shared" si="15"/>
        <v>1</v>
      </c>
      <c r="D136" s="10">
        <f t="shared" ca="1" si="16"/>
        <v>8</v>
      </c>
      <c r="E136" s="10">
        <f t="shared" si="17"/>
        <v>6</v>
      </c>
      <c r="F136" s="10">
        <f t="shared" ca="1" si="18"/>
        <v>2</v>
      </c>
      <c r="G136" s="11">
        <f t="shared" ca="1" si="19"/>
        <v>0.75</v>
      </c>
      <c r="BO136">
        <v>6</v>
      </c>
      <c r="BP136">
        <v>8</v>
      </c>
      <c r="CL136" t="str">
        <f t="shared" si="20"/>
        <v>Tibble LG</v>
      </c>
    </row>
    <row r="137" spans="1:90" x14ac:dyDescent="0.2">
      <c r="A137" s="1" t="s">
        <v>763</v>
      </c>
      <c r="C137">
        <f t="shared" si="15"/>
        <v>1</v>
      </c>
      <c r="D137" s="10">
        <f t="shared" ca="1" si="16"/>
        <v>8</v>
      </c>
      <c r="E137" s="10">
        <f t="shared" si="17"/>
        <v>6</v>
      </c>
      <c r="F137" s="10">
        <f t="shared" ca="1" si="18"/>
        <v>2</v>
      </c>
      <c r="G137" s="11">
        <f t="shared" ca="1" si="19"/>
        <v>0.75</v>
      </c>
      <c r="O137">
        <v>6</v>
      </c>
      <c r="P137">
        <v>8</v>
      </c>
      <c r="CL137" t="str">
        <f t="shared" si="20"/>
        <v>Upton RG</v>
      </c>
    </row>
    <row r="138" spans="1:90" x14ac:dyDescent="0.2">
      <c r="A138" s="1" t="s">
        <v>396</v>
      </c>
      <c r="C138">
        <f t="shared" si="15"/>
        <v>1</v>
      </c>
      <c r="D138" s="10">
        <f t="shared" ca="1" si="16"/>
        <v>9</v>
      </c>
      <c r="E138" s="10">
        <f t="shared" si="17"/>
        <v>6</v>
      </c>
      <c r="F138" s="10">
        <f t="shared" ca="1" si="18"/>
        <v>3</v>
      </c>
      <c r="G138" s="11">
        <f t="shared" ca="1" si="19"/>
        <v>0.66666666666666663</v>
      </c>
      <c r="CG138">
        <v>6</v>
      </c>
      <c r="CH138">
        <v>9</v>
      </c>
      <c r="CL138" t="str">
        <f t="shared" si="20"/>
        <v>Battison JSH</v>
      </c>
    </row>
    <row r="139" spans="1:90" x14ac:dyDescent="0.2">
      <c r="A139" s="1" t="s">
        <v>387</v>
      </c>
      <c r="C139">
        <f t="shared" si="15"/>
        <v>1</v>
      </c>
      <c r="D139" s="10">
        <f t="shared" ca="1" si="16"/>
        <v>9</v>
      </c>
      <c r="E139" s="10">
        <f t="shared" si="17"/>
        <v>6</v>
      </c>
      <c r="F139" s="10">
        <f t="shared" ca="1" si="18"/>
        <v>3</v>
      </c>
      <c r="G139" s="11">
        <f t="shared" ca="1" si="19"/>
        <v>0.66666666666666663</v>
      </c>
      <c r="AG139">
        <v>6</v>
      </c>
      <c r="AH139">
        <v>9</v>
      </c>
      <c r="CL139" t="str">
        <f t="shared" si="20"/>
        <v>Berthouze L</v>
      </c>
    </row>
    <row r="140" spans="1:90" x14ac:dyDescent="0.2">
      <c r="A140" s="1" t="s">
        <v>461</v>
      </c>
      <c r="C140">
        <f t="shared" si="15"/>
        <v>1</v>
      </c>
      <c r="D140" s="10">
        <f t="shared" ca="1" si="16"/>
        <v>9</v>
      </c>
      <c r="E140" s="10">
        <f t="shared" si="17"/>
        <v>6</v>
      </c>
      <c r="F140" s="10">
        <f t="shared" ca="1" si="18"/>
        <v>3</v>
      </c>
      <c r="G140" s="11">
        <f t="shared" ca="1" si="19"/>
        <v>0.66666666666666663</v>
      </c>
      <c r="AS140">
        <v>6</v>
      </c>
      <c r="AT140">
        <v>9</v>
      </c>
      <c r="CL140" t="str">
        <f t="shared" si="20"/>
        <v>Chang E</v>
      </c>
    </row>
    <row r="141" spans="1:90" x14ac:dyDescent="0.2">
      <c r="A141" s="1" t="s">
        <v>411</v>
      </c>
      <c r="C141">
        <f t="shared" si="15"/>
        <v>1</v>
      </c>
      <c r="D141" s="10">
        <f t="shared" ca="1" si="16"/>
        <v>9</v>
      </c>
      <c r="E141" s="10">
        <f t="shared" si="17"/>
        <v>6</v>
      </c>
      <c r="F141" s="10">
        <f t="shared" ca="1" si="18"/>
        <v>3</v>
      </c>
      <c r="G141" s="11">
        <f t="shared" ca="1" si="19"/>
        <v>0.66666666666666663</v>
      </c>
      <c r="BY141">
        <v>6</v>
      </c>
      <c r="BZ141">
        <v>9</v>
      </c>
      <c r="CL141" t="str">
        <f t="shared" si="20"/>
        <v>Chapman LJ</v>
      </c>
    </row>
    <row r="142" spans="1:90" x14ac:dyDescent="0.2">
      <c r="A142" s="1" t="s">
        <v>604</v>
      </c>
      <c r="B142">
        <v>1</v>
      </c>
      <c r="C142">
        <f t="shared" si="15"/>
        <v>1</v>
      </c>
      <c r="D142" s="10">
        <f t="shared" ca="1" si="16"/>
        <v>9</v>
      </c>
      <c r="E142" s="10">
        <f t="shared" si="17"/>
        <v>6</v>
      </c>
      <c r="F142" s="10">
        <f t="shared" ca="1" si="18"/>
        <v>3</v>
      </c>
      <c r="G142" s="11">
        <f t="shared" ca="1" si="19"/>
        <v>0.66666666666666663</v>
      </c>
      <c r="CI142">
        <v>6</v>
      </c>
      <c r="CJ142">
        <v>9</v>
      </c>
      <c r="CL142" t="str">
        <f t="shared" si="20"/>
        <v>Collin MP Mrs</v>
      </c>
    </row>
    <row r="143" spans="1:90" x14ac:dyDescent="0.2">
      <c r="A143" s="1" t="s">
        <v>127</v>
      </c>
      <c r="C143">
        <f t="shared" si="15"/>
        <v>1</v>
      </c>
      <c r="D143" s="10">
        <f t="shared" ca="1" si="16"/>
        <v>9</v>
      </c>
      <c r="E143" s="10">
        <f t="shared" si="17"/>
        <v>6</v>
      </c>
      <c r="F143" s="10">
        <f t="shared" ca="1" si="18"/>
        <v>3</v>
      </c>
      <c r="G143" s="11">
        <f t="shared" ca="1" si="19"/>
        <v>0.66666666666666663</v>
      </c>
      <c r="AS143">
        <v>6</v>
      </c>
      <c r="AT143">
        <v>9</v>
      </c>
      <c r="CL143" t="str">
        <f t="shared" si="20"/>
        <v>Daniels CJ</v>
      </c>
    </row>
    <row r="144" spans="1:90" x14ac:dyDescent="0.2">
      <c r="A144" s="1" t="s">
        <v>145</v>
      </c>
      <c r="C144">
        <f t="shared" si="15"/>
        <v>1</v>
      </c>
      <c r="D144" s="10">
        <f t="shared" ca="1" si="16"/>
        <v>9</v>
      </c>
      <c r="E144" s="10">
        <f t="shared" si="17"/>
        <v>6</v>
      </c>
      <c r="F144" s="10">
        <f t="shared" ca="1" si="18"/>
        <v>3</v>
      </c>
      <c r="G144" s="11">
        <f t="shared" ca="1" si="19"/>
        <v>0.66666666666666663</v>
      </c>
      <c r="BW144">
        <v>6</v>
      </c>
      <c r="BX144">
        <v>9</v>
      </c>
      <c r="CL144" t="str">
        <f t="shared" si="20"/>
        <v>Goddard JP</v>
      </c>
    </row>
    <row r="145" spans="1:90" x14ac:dyDescent="0.2">
      <c r="A145" s="1" t="s">
        <v>263</v>
      </c>
      <c r="C145">
        <f t="shared" si="15"/>
        <v>1</v>
      </c>
      <c r="D145" s="10">
        <f t="shared" ca="1" si="16"/>
        <v>10</v>
      </c>
      <c r="E145" s="10">
        <f t="shared" si="17"/>
        <v>6</v>
      </c>
      <c r="F145" s="10">
        <f t="shared" ca="1" si="18"/>
        <v>4</v>
      </c>
      <c r="G145" s="11">
        <f t="shared" ca="1" si="19"/>
        <v>0.6</v>
      </c>
      <c r="AU145">
        <v>6</v>
      </c>
      <c r="AV145">
        <v>10</v>
      </c>
      <c r="CL145" t="str">
        <f t="shared" si="20"/>
        <v>Davies AC</v>
      </c>
    </row>
    <row r="146" spans="1:90" x14ac:dyDescent="0.2">
      <c r="A146" s="1" t="s">
        <v>444</v>
      </c>
      <c r="C146">
        <f t="shared" si="15"/>
        <v>1</v>
      </c>
      <c r="D146" s="10">
        <f t="shared" ca="1" si="16"/>
        <v>11</v>
      </c>
      <c r="E146" s="10">
        <f t="shared" si="17"/>
        <v>6</v>
      </c>
      <c r="F146" s="10">
        <f t="shared" ca="1" si="18"/>
        <v>5</v>
      </c>
      <c r="G146" s="11">
        <f t="shared" ca="1" si="19"/>
        <v>0.54545454545454541</v>
      </c>
      <c r="BK146">
        <v>6</v>
      </c>
      <c r="BL146">
        <v>11</v>
      </c>
      <c r="CL146" t="str">
        <f t="shared" si="20"/>
        <v>O'Connell M</v>
      </c>
    </row>
    <row r="147" spans="1:90" x14ac:dyDescent="0.2">
      <c r="A147" s="1" t="s">
        <v>773</v>
      </c>
      <c r="C147">
        <f t="shared" si="15"/>
        <v>2</v>
      </c>
      <c r="D147" s="10">
        <f t="shared" ca="1" si="16"/>
        <v>12</v>
      </c>
      <c r="E147" s="10">
        <f t="shared" si="17"/>
        <v>6</v>
      </c>
      <c r="F147" s="10">
        <f t="shared" ca="1" si="18"/>
        <v>6</v>
      </c>
      <c r="G147" s="11">
        <f t="shared" ca="1" si="19"/>
        <v>0.5</v>
      </c>
      <c r="K147">
        <v>1</v>
      </c>
      <c r="L147">
        <v>4</v>
      </c>
      <c r="M147">
        <v>5</v>
      </c>
      <c r="N147">
        <v>8</v>
      </c>
      <c r="CL147" t="str">
        <f t="shared" si="20"/>
        <v>Essler R</v>
      </c>
    </row>
    <row r="148" spans="1:90" x14ac:dyDescent="0.2">
      <c r="A148" s="1" t="s">
        <v>405</v>
      </c>
      <c r="C148">
        <f t="shared" si="15"/>
        <v>2</v>
      </c>
      <c r="D148" s="10">
        <f t="shared" ca="1" si="16"/>
        <v>16</v>
      </c>
      <c r="E148" s="10">
        <f t="shared" si="17"/>
        <v>6</v>
      </c>
      <c r="F148" s="10">
        <f t="shared" ca="1" si="18"/>
        <v>10</v>
      </c>
      <c r="G148" s="11">
        <f t="shared" ca="1" si="19"/>
        <v>0.375</v>
      </c>
      <c r="BY148">
        <v>4</v>
      </c>
      <c r="BZ148">
        <v>8</v>
      </c>
      <c r="CA148">
        <v>2</v>
      </c>
      <c r="CB148">
        <v>8</v>
      </c>
      <c r="CL148" t="str">
        <f t="shared" si="20"/>
        <v>Bogle AJ</v>
      </c>
    </row>
    <row r="149" spans="1:90" x14ac:dyDescent="0.2">
      <c r="A149" s="1" t="s">
        <v>455</v>
      </c>
      <c r="C149">
        <f t="shared" si="15"/>
        <v>2</v>
      </c>
      <c r="D149" s="10">
        <f t="shared" ca="1" si="16"/>
        <v>16</v>
      </c>
      <c r="E149" s="10">
        <f t="shared" si="17"/>
        <v>6</v>
      </c>
      <c r="F149" s="10">
        <f t="shared" ca="1" si="18"/>
        <v>10</v>
      </c>
      <c r="G149" s="11">
        <f t="shared" ca="1" si="19"/>
        <v>0.375</v>
      </c>
      <c r="AW149">
        <v>2</v>
      </c>
      <c r="AX149">
        <v>9</v>
      </c>
      <c r="AY149">
        <v>4</v>
      </c>
      <c r="AZ149">
        <v>7</v>
      </c>
      <c r="CL149" t="str">
        <f t="shared" si="20"/>
        <v>Edwards C</v>
      </c>
    </row>
    <row r="150" spans="1:90" x14ac:dyDescent="0.2">
      <c r="A150" s="1" t="s">
        <v>417</v>
      </c>
      <c r="C150">
        <f t="shared" si="15"/>
        <v>2</v>
      </c>
      <c r="D150" s="10">
        <f t="shared" ca="1" si="16"/>
        <v>17</v>
      </c>
      <c r="E150" s="10">
        <f t="shared" si="17"/>
        <v>6</v>
      </c>
      <c r="F150" s="10">
        <f t="shared" ca="1" si="18"/>
        <v>11</v>
      </c>
      <c r="G150" s="11">
        <f t="shared" ca="1" si="19"/>
        <v>0.35294117647058826</v>
      </c>
      <c r="BS150">
        <v>3</v>
      </c>
      <c r="BT150">
        <v>9</v>
      </c>
      <c r="BW150">
        <v>3</v>
      </c>
      <c r="BX150">
        <v>8</v>
      </c>
      <c r="CL150" t="str">
        <f t="shared" si="20"/>
        <v>Davis R</v>
      </c>
    </row>
    <row r="151" spans="1:90" x14ac:dyDescent="0.2">
      <c r="A151" s="1" t="s">
        <v>520</v>
      </c>
      <c r="C151">
        <f t="shared" si="15"/>
        <v>3</v>
      </c>
      <c r="D151" s="10">
        <f t="shared" ca="1" si="16"/>
        <v>18</v>
      </c>
      <c r="E151" s="10">
        <f t="shared" si="17"/>
        <v>6</v>
      </c>
      <c r="F151" s="10">
        <f t="shared" ca="1" si="18"/>
        <v>12</v>
      </c>
      <c r="G151" s="11">
        <f t="shared" ca="1" si="19"/>
        <v>0.33333333333333331</v>
      </c>
      <c r="I151">
        <v>3</v>
      </c>
      <c r="J151">
        <v>6</v>
      </c>
      <c r="K151">
        <v>1</v>
      </c>
      <c r="L151">
        <v>4</v>
      </c>
      <c r="M151">
        <v>2</v>
      </c>
      <c r="N151">
        <v>8</v>
      </c>
      <c r="CL151" t="str">
        <f t="shared" si="20"/>
        <v>Martin C</v>
      </c>
    </row>
    <row r="152" spans="1:90" x14ac:dyDescent="0.2">
      <c r="A152" s="1" t="s">
        <v>219</v>
      </c>
      <c r="C152">
        <f t="shared" si="15"/>
        <v>3</v>
      </c>
      <c r="D152" s="10">
        <f t="shared" ca="1" si="16"/>
        <v>22</v>
      </c>
      <c r="E152" s="10">
        <f t="shared" si="17"/>
        <v>6</v>
      </c>
      <c r="F152" s="10">
        <f t="shared" ca="1" si="18"/>
        <v>16</v>
      </c>
      <c r="G152" s="11">
        <f t="shared" ca="1" si="19"/>
        <v>0.27272727272727271</v>
      </c>
      <c r="S152">
        <v>1</v>
      </c>
      <c r="T152">
        <v>7</v>
      </c>
      <c r="W152">
        <v>1</v>
      </c>
      <c r="X152">
        <v>7</v>
      </c>
      <c r="AE152">
        <v>4</v>
      </c>
      <c r="AF152">
        <v>8</v>
      </c>
      <c r="CL152" t="str">
        <f t="shared" si="20"/>
        <v>Field SJ</v>
      </c>
    </row>
    <row r="153" spans="1:90" x14ac:dyDescent="0.2">
      <c r="A153" s="1" t="s">
        <v>449</v>
      </c>
      <c r="C153">
        <f t="shared" si="15"/>
        <v>3</v>
      </c>
      <c r="D153" s="10">
        <f t="shared" ca="1" si="16"/>
        <v>26</v>
      </c>
      <c r="E153" s="10">
        <f t="shared" si="17"/>
        <v>6</v>
      </c>
      <c r="F153" s="10">
        <f t="shared" ca="1" si="18"/>
        <v>20</v>
      </c>
      <c r="G153" s="11">
        <f t="shared" ca="1" si="19"/>
        <v>0.23076923076923078</v>
      </c>
      <c r="BC153">
        <v>1</v>
      </c>
      <c r="BD153">
        <v>9</v>
      </c>
      <c r="BE153">
        <v>3</v>
      </c>
      <c r="BF153">
        <v>8</v>
      </c>
      <c r="BI153">
        <v>2</v>
      </c>
      <c r="BJ153">
        <v>9</v>
      </c>
      <c r="CL153" t="str">
        <f t="shared" si="20"/>
        <v>Smith B</v>
      </c>
    </row>
    <row r="154" spans="1:90" x14ac:dyDescent="0.2">
      <c r="A154" s="1" t="s">
        <v>445</v>
      </c>
      <c r="C154">
        <f t="shared" si="15"/>
        <v>1</v>
      </c>
      <c r="D154" s="10">
        <f t="shared" ca="1" si="16"/>
        <v>7</v>
      </c>
      <c r="E154" s="10">
        <f t="shared" si="17"/>
        <v>5</v>
      </c>
      <c r="F154" s="10">
        <f t="shared" ca="1" si="18"/>
        <v>2</v>
      </c>
      <c r="G154" s="11">
        <f t="shared" ca="1" si="19"/>
        <v>0.7142857142857143</v>
      </c>
      <c r="BI154">
        <v>5</v>
      </c>
      <c r="BJ154">
        <v>7</v>
      </c>
      <c r="CL154" t="str">
        <f t="shared" si="20"/>
        <v>Coates DT</v>
      </c>
    </row>
    <row r="155" spans="1:90" x14ac:dyDescent="0.2">
      <c r="A155" s="1" t="s">
        <v>93</v>
      </c>
      <c r="C155">
        <f t="shared" si="15"/>
        <v>1</v>
      </c>
      <c r="D155" s="10">
        <f t="shared" ca="1" si="16"/>
        <v>7</v>
      </c>
      <c r="E155" s="10">
        <f t="shared" si="17"/>
        <v>5</v>
      </c>
      <c r="F155" s="10">
        <f t="shared" ca="1" si="18"/>
        <v>2</v>
      </c>
      <c r="G155" s="11">
        <f t="shared" ca="1" si="19"/>
        <v>0.7142857142857143</v>
      </c>
      <c r="AI155">
        <v>5</v>
      </c>
      <c r="AJ155">
        <v>7</v>
      </c>
      <c r="CL155" t="str">
        <f t="shared" si="20"/>
        <v>Hope AB</v>
      </c>
    </row>
    <row r="156" spans="1:90" x14ac:dyDescent="0.2">
      <c r="A156" s="1" t="s">
        <v>476</v>
      </c>
      <c r="C156">
        <f t="shared" si="15"/>
        <v>1</v>
      </c>
      <c r="D156" s="10">
        <f t="shared" ca="1" si="16"/>
        <v>7</v>
      </c>
      <c r="E156" s="10">
        <f t="shared" si="17"/>
        <v>5</v>
      </c>
      <c r="F156" s="10">
        <f t="shared" ca="1" si="18"/>
        <v>2</v>
      </c>
      <c r="G156" s="11">
        <f t="shared" ca="1" si="19"/>
        <v>0.7142857142857143</v>
      </c>
      <c r="AK156">
        <v>5</v>
      </c>
      <c r="AL156">
        <v>7</v>
      </c>
      <c r="CL156" t="str">
        <f t="shared" si="20"/>
        <v>Richards DM</v>
      </c>
    </row>
    <row r="157" spans="1:90" x14ac:dyDescent="0.2">
      <c r="A157" s="1" t="s">
        <v>451</v>
      </c>
      <c r="C157">
        <f t="shared" si="15"/>
        <v>1</v>
      </c>
      <c r="D157" s="10">
        <f t="shared" ca="1" si="16"/>
        <v>8</v>
      </c>
      <c r="E157" s="10">
        <f t="shared" si="17"/>
        <v>5</v>
      </c>
      <c r="F157" s="10">
        <f t="shared" ca="1" si="18"/>
        <v>3</v>
      </c>
      <c r="G157" s="11">
        <f t="shared" ca="1" si="19"/>
        <v>0.625</v>
      </c>
      <c r="BA157">
        <v>5</v>
      </c>
      <c r="BB157">
        <v>8</v>
      </c>
      <c r="CL157" t="str">
        <f t="shared" si="20"/>
        <v>Bottomley HJ</v>
      </c>
    </row>
    <row r="158" spans="1:90" x14ac:dyDescent="0.2">
      <c r="A158" s="1" t="s">
        <v>460</v>
      </c>
      <c r="C158">
        <f t="shared" si="15"/>
        <v>1</v>
      </c>
      <c r="D158" s="10">
        <f t="shared" ca="1" si="16"/>
        <v>8</v>
      </c>
      <c r="E158" s="10">
        <f t="shared" si="17"/>
        <v>5</v>
      </c>
      <c r="F158" s="10">
        <f t="shared" ca="1" si="18"/>
        <v>3</v>
      </c>
      <c r="G158" s="11">
        <f t="shared" ca="1" si="19"/>
        <v>0.625</v>
      </c>
      <c r="AU158">
        <v>5</v>
      </c>
      <c r="AV158">
        <v>8</v>
      </c>
      <c r="CL158" t="str">
        <f t="shared" si="20"/>
        <v>Brabazon P</v>
      </c>
    </row>
    <row r="159" spans="1:90" x14ac:dyDescent="0.2">
      <c r="A159" s="1" t="s">
        <v>109</v>
      </c>
      <c r="C159">
        <f t="shared" si="15"/>
        <v>1</v>
      </c>
      <c r="D159" s="10">
        <f t="shared" ca="1" si="16"/>
        <v>8</v>
      </c>
      <c r="E159" s="10">
        <f t="shared" si="17"/>
        <v>5</v>
      </c>
      <c r="F159" s="10">
        <f t="shared" ca="1" si="18"/>
        <v>3</v>
      </c>
      <c r="G159" s="11">
        <f t="shared" ca="1" si="19"/>
        <v>0.625</v>
      </c>
      <c r="CA159">
        <v>5</v>
      </c>
      <c r="CB159">
        <v>8</v>
      </c>
      <c r="CL159" t="str">
        <f t="shared" si="20"/>
        <v>Burridge IJ</v>
      </c>
    </row>
    <row r="160" spans="1:90" x14ac:dyDescent="0.2">
      <c r="A160" s="1" t="s">
        <v>403</v>
      </c>
      <c r="C160">
        <f t="shared" si="15"/>
        <v>1</v>
      </c>
      <c r="D160" s="10">
        <f t="shared" ca="1" si="16"/>
        <v>8</v>
      </c>
      <c r="E160" s="10">
        <f t="shared" si="17"/>
        <v>5</v>
      </c>
      <c r="F160" s="10">
        <f t="shared" ca="1" si="18"/>
        <v>3</v>
      </c>
      <c r="G160" s="11">
        <f t="shared" ca="1" si="19"/>
        <v>0.625</v>
      </c>
      <c r="CC160">
        <v>5</v>
      </c>
      <c r="CD160">
        <v>8</v>
      </c>
      <c r="CL160" t="str">
        <f t="shared" si="20"/>
        <v>Jones RP</v>
      </c>
    </row>
    <row r="161" spans="1:90" x14ac:dyDescent="0.2">
      <c r="A161" s="1" t="s">
        <v>478</v>
      </c>
      <c r="C161">
        <f t="shared" si="15"/>
        <v>1</v>
      </c>
      <c r="D161" s="10">
        <f t="shared" ca="1" si="16"/>
        <v>8</v>
      </c>
      <c r="E161" s="10">
        <f t="shared" si="17"/>
        <v>5</v>
      </c>
      <c r="F161" s="10">
        <f t="shared" ca="1" si="18"/>
        <v>3</v>
      </c>
      <c r="G161" s="11">
        <f t="shared" ca="1" si="19"/>
        <v>0.625</v>
      </c>
      <c r="AK161">
        <v>5</v>
      </c>
      <c r="AL161">
        <v>8</v>
      </c>
      <c r="CL161" t="str">
        <f t="shared" si="20"/>
        <v>Mayne A</v>
      </c>
    </row>
    <row r="162" spans="1:90" x14ac:dyDescent="0.2">
      <c r="A162" s="1" t="s">
        <v>564</v>
      </c>
      <c r="C162">
        <f t="shared" si="15"/>
        <v>1</v>
      </c>
      <c r="D162" s="10">
        <f t="shared" ca="1" si="16"/>
        <v>8</v>
      </c>
      <c r="E162" s="10">
        <f t="shared" si="17"/>
        <v>5</v>
      </c>
      <c r="F162" s="10">
        <f t="shared" ca="1" si="18"/>
        <v>3</v>
      </c>
      <c r="G162" s="11">
        <f t="shared" ca="1" si="19"/>
        <v>0.625</v>
      </c>
      <c r="AG162">
        <v>5</v>
      </c>
      <c r="AH162">
        <v>8</v>
      </c>
      <c r="CL162" t="str">
        <f t="shared" si="20"/>
        <v>Mussi JM</v>
      </c>
    </row>
    <row r="163" spans="1:90" x14ac:dyDescent="0.2">
      <c r="A163" s="1" t="s">
        <v>493</v>
      </c>
      <c r="C163">
        <f t="shared" si="15"/>
        <v>1</v>
      </c>
      <c r="D163" s="10">
        <f t="shared" ca="1" si="16"/>
        <v>8</v>
      </c>
      <c r="E163" s="10">
        <f t="shared" si="17"/>
        <v>5</v>
      </c>
      <c r="F163" s="10">
        <f t="shared" ca="1" si="18"/>
        <v>3</v>
      </c>
      <c r="G163" s="11">
        <f t="shared" ca="1" si="19"/>
        <v>0.625</v>
      </c>
      <c r="AC163">
        <v>5</v>
      </c>
      <c r="AD163">
        <v>8</v>
      </c>
      <c r="CL163" t="str">
        <f t="shared" si="20"/>
        <v>Myers AP</v>
      </c>
    </row>
    <row r="164" spans="1:90" x14ac:dyDescent="0.2">
      <c r="A164" s="1" t="s">
        <v>540</v>
      </c>
      <c r="C164">
        <f t="shared" si="15"/>
        <v>1</v>
      </c>
      <c r="D164" s="10">
        <f t="shared" ca="1" si="16"/>
        <v>8</v>
      </c>
      <c r="E164" s="10">
        <f t="shared" si="17"/>
        <v>5</v>
      </c>
      <c r="F164" s="10">
        <f t="shared" ca="1" si="18"/>
        <v>3</v>
      </c>
      <c r="G164" s="11">
        <f t="shared" ca="1" si="19"/>
        <v>0.625</v>
      </c>
      <c r="S164">
        <v>5</v>
      </c>
      <c r="T164">
        <v>8</v>
      </c>
      <c r="CL164" t="str">
        <f t="shared" si="20"/>
        <v>O'Byrne C</v>
      </c>
    </row>
    <row r="165" spans="1:90" x14ac:dyDescent="0.2">
      <c r="A165" s="1" t="s">
        <v>479</v>
      </c>
      <c r="C165">
        <f t="shared" si="15"/>
        <v>1</v>
      </c>
      <c r="D165" s="10">
        <f t="shared" ca="1" si="16"/>
        <v>8</v>
      </c>
      <c r="E165" s="10">
        <f t="shared" si="17"/>
        <v>5</v>
      </c>
      <c r="F165" s="10">
        <f t="shared" ca="1" si="18"/>
        <v>3</v>
      </c>
      <c r="G165" s="11">
        <f t="shared" ca="1" si="19"/>
        <v>0.625</v>
      </c>
      <c r="AI165">
        <v>5</v>
      </c>
      <c r="AJ165">
        <v>8</v>
      </c>
      <c r="CL165" t="str">
        <f t="shared" si="20"/>
        <v>Smith CA</v>
      </c>
    </row>
    <row r="166" spans="1:90" x14ac:dyDescent="0.2">
      <c r="A166" s="1" t="s">
        <v>472</v>
      </c>
      <c r="C166">
        <f t="shared" si="15"/>
        <v>1</v>
      </c>
      <c r="D166" s="10">
        <f t="shared" ca="1" si="16"/>
        <v>8</v>
      </c>
      <c r="E166" s="10">
        <f t="shared" si="17"/>
        <v>5</v>
      </c>
      <c r="F166" s="10">
        <f t="shared" ca="1" si="18"/>
        <v>3</v>
      </c>
      <c r="G166" s="11">
        <f t="shared" ca="1" si="19"/>
        <v>0.625</v>
      </c>
      <c r="AK166">
        <v>5</v>
      </c>
      <c r="AL166">
        <v>8</v>
      </c>
      <c r="CL166" t="str">
        <f t="shared" si="20"/>
        <v>Wilson P</v>
      </c>
    </row>
    <row r="167" spans="1:90" x14ac:dyDescent="0.2">
      <c r="A167" s="1" t="s">
        <v>490</v>
      </c>
      <c r="C167">
        <f t="shared" si="15"/>
        <v>1</v>
      </c>
      <c r="D167" s="10">
        <f t="shared" ca="1" si="16"/>
        <v>8</v>
      </c>
      <c r="E167" s="10">
        <f t="shared" si="17"/>
        <v>5</v>
      </c>
      <c r="F167" s="10">
        <f t="shared" ca="1" si="18"/>
        <v>3</v>
      </c>
      <c r="G167" s="11">
        <f t="shared" ca="1" si="19"/>
        <v>0.625</v>
      </c>
      <c r="AG167">
        <v>5</v>
      </c>
      <c r="AH167">
        <v>8</v>
      </c>
      <c r="CL167" t="str">
        <f t="shared" si="20"/>
        <v>Wood Ro</v>
      </c>
    </row>
    <row r="168" spans="1:90" x14ac:dyDescent="0.2">
      <c r="A168" s="1" t="s">
        <v>772</v>
      </c>
      <c r="C168">
        <f t="shared" si="15"/>
        <v>1</v>
      </c>
      <c r="D168" s="10">
        <f t="shared" ca="1" si="16"/>
        <v>8</v>
      </c>
      <c r="E168" s="10">
        <f t="shared" si="17"/>
        <v>5</v>
      </c>
      <c r="F168" s="10">
        <f t="shared" ca="1" si="18"/>
        <v>3</v>
      </c>
      <c r="G168" s="11">
        <f t="shared" ca="1" si="19"/>
        <v>0.625</v>
      </c>
      <c r="M168">
        <v>5</v>
      </c>
      <c r="N168">
        <v>8</v>
      </c>
      <c r="CL168" t="str">
        <f t="shared" si="20"/>
        <v>Mills RVM</v>
      </c>
    </row>
    <row r="169" spans="1:90" x14ac:dyDescent="0.2">
      <c r="A169" s="1" t="s">
        <v>795</v>
      </c>
      <c r="C169">
        <f t="shared" si="15"/>
        <v>1</v>
      </c>
      <c r="D169" s="10">
        <f t="shared" ca="1" si="16"/>
        <v>8</v>
      </c>
      <c r="E169" s="10">
        <f t="shared" si="17"/>
        <v>5</v>
      </c>
      <c r="F169" s="10">
        <f t="shared" ca="1" si="18"/>
        <v>3</v>
      </c>
      <c r="G169" s="11">
        <f t="shared" ca="1" si="19"/>
        <v>0.625</v>
      </c>
      <c r="I169">
        <v>5</v>
      </c>
      <c r="J169">
        <v>8</v>
      </c>
      <c r="CL169" t="str">
        <f t="shared" si="20"/>
        <v>Dodds R</v>
      </c>
    </row>
    <row r="170" spans="1:90" x14ac:dyDescent="0.2">
      <c r="A170" s="1" t="s">
        <v>797</v>
      </c>
      <c r="C170">
        <f t="shared" si="15"/>
        <v>1</v>
      </c>
      <c r="D170" s="10">
        <f t="shared" ca="1" si="16"/>
        <v>8</v>
      </c>
      <c r="E170" s="10">
        <f t="shared" si="17"/>
        <v>5</v>
      </c>
      <c r="F170" s="10">
        <f t="shared" ca="1" si="18"/>
        <v>3</v>
      </c>
      <c r="G170" s="11">
        <f t="shared" ca="1" si="19"/>
        <v>0.625</v>
      </c>
      <c r="I170">
        <v>5</v>
      </c>
      <c r="J170">
        <v>8</v>
      </c>
      <c r="CL170" t="str">
        <f t="shared" si="20"/>
        <v>McIntyre A</v>
      </c>
    </row>
    <row r="171" spans="1:90" x14ac:dyDescent="0.2">
      <c r="A171" s="1" t="s">
        <v>402</v>
      </c>
      <c r="C171">
        <f t="shared" si="15"/>
        <v>1</v>
      </c>
      <c r="D171" s="10">
        <f t="shared" ca="1" si="16"/>
        <v>9</v>
      </c>
      <c r="E171" s="10">
        <f t="shared" si="17"/>
        <v>5</v>
      </c>
      <c r="F171" s="10">
        <f t="shared" ca="1" si="18"/>
        <v>4</v>
      </c>
      <c r="G171" s="11">
        <f t="shared" ca="1" si="19"/>
        <v>0.55555555555555558</v>
      </c>
      <c r="CC171">
        <v>5</v>
      </c>
      <c r="CD171">
        <v>9</v>
      </c>
      <c r="CL171" t="str">
        <f t="shared" si="20"/>
        <v>Appleton DR</v>
      </c>
    </row>
    <row r="172" spans="1:90" x14ac:dyDescent="0.2">
      <c r="A172" s="1" t="s">
        <v>32</v>
      </c>
      <c r="C172">
        <f t="shared" si="15"/>
        <v>1</v>
      </c>
      <c r="D172" s="10">
        <f t="shared" ca="1" si="16"/>
        <v>9</v>
      </c>
      <c r="E172" s="10">
        <f t="shared" si="17"/>
        <v>5</v>
      </c>
      <c r="F172" s="10">
        <f t="shared" ca="1" si="18"/>
        <v>4</v>
      </c>
      <c r="G172" s="11">
        <f t="shared" ca="1" si="19"/>
        <v>0.55555555555555558</v>
      </c>
      <c r="CE172">
        <v>5</v>
      </c>
      <c r="CF172">
        <v>9</v>
      </c>
      <c r="CL172" t="str">
        <f t="shared" si="20"/>
        <v>Dawson JP</v>
      </c>
    </row>
    <row r="173" spans="1:90" x14ac:dyDescent="0.2">
      <c r="A173" s="1" t="s">
        <v>84</v>
      </c>
      <c r="C173">
        <f t="shared" si="15"/>
        <v>1</v>
      </c>
      <c r="D173" s="10">
        <f t="shared" ca="1" si="16"/>
        <v>9</v>
      </c>
      <c r="E173" s="10">
        <f t="shared" si="17"/>
        <v>5</v>
      </c>
      <c r="F173" s="10">
        <f t="shared" ca="1" si="18"/>
        <v>4</v>
      </c>
      <c r="G173" s="11">
        <f t="shared" ca="1" si="19"/>
        <v>0.55555555555555558</v>
      </c>
      <c r="CC173">
        <v>5</v>
      </c>
      <c r="CD173">
        <v>9</v>
      </c>
      <c r="CL173" t="str">
        <f t="shared" si="20"/>
        <v>Landor FJR</v>
      </c>
    </row>
    <row r="174" spans="1:90" x14ac:dyDescent="0.2">
      <c r="A174" s="1" t="s">
        <v>457</v>
      </c>
      <c r="C174">
        <f t="shared" si="15"/>
        <v>1</v>
      </c>
      <c r="D174" s="10">
        <f t="shared" ca="1" si="16"/>
        <v>9</v>
      </c>
      <c r="E174" s="10">
        <f t="shared" si="17"/>
        <v>5</v>
      </c>
      <c r="F174" s="10">
        <f t="shared" ca="1" si="18"/>
        <v>4</v>
      </c>
      <c r="G174" s="11">
        <f t="shared" ca="1" si="19"/>
        <v>0.55555555555555558</v>
      </c>
      <c r="AY174">
        <v>5</v>
      </c>
      <c r="AZ174">
        <v>9</v>
      </c>
      <c r="CL174" t="str">
        <f t="shared" si="20"/>
        <v>Mackay JCR</v>
      </c>
    </row>
    <row r="175" spans="1:90" x14ac:dyDescent="0.2">
      <c r="A175" s="1" t="s">
        <v>398</v>
      </c>
      <c r="C175">
        <f t="shared" si="15"/>
        <v>1</v>
      </c>
      <c r="D175" s="10">
        <f t="shared" ca="1" si="16"/>
        <v>9</v>
      </c>
      <c r="E175" s="10">
        <f t="shared" si="17"/>
        <v>5</v>
      </c>
      <c r="F175" s="10">
        <f t="shared" ca="1" si="18"/>
        <v>4</v>
      </c>
      <c r="G175" s="11">
        <f t="shared" ca="1" si="19"/>
        <v>0.55555555555555558</v>
      </c>
      <c r="CG175">
        <v>5</v>
      </c>
      <c r="CH175">
        <v>9</v>
      </c>
      <c r="CL175" t="str">
        <f t="shared" si="20"/>
        <v>Maugham FI</v>
      </c>
    </row>
    <row r="176" spans="1:90" x14ac:dyDescent="0.2">
      <c r="A176" s="1" t="s">
        <v>48</v>
      </c>
      <c r="C176">
        <f t="shared" si="15"/>
        <v>1</v>
      </c>
      <c r="D176" s="10">
        <f t="shared" ca="1" si="16"/>
        <v>9</v>
      </c>
      <c r="E176" s="10">
        <f t="shared" si="17"/>
        <v>5</v>
      </c>
      <c r="F176" s="10">
        <f t="shared" ca="1" si="18"/>
        <v>4</v>
      </c>
      <c r="G176" s="11">
        <f t="shared" ca="1" si="19"/>
        <v>0.55555555555555558</v>
      </c>
      <c r="CG176">
        <v>5</v>
      </c>
      <c r="CH176">
        <v>9</v>
      </c>
      <c r="CL176" t="str">
        <f t="shared" si="20"/>
        <v>Reeve DC</v>
      </c>
    </row>
    <row r="177" spans="1:90" x14ac:dyDescent="0.2">
      <c r="A177" s="1" t="s">
        <v>393</v>
      </c>
      <c r="C177">
        <f t="shared" si="15"/>
        <v>1</v>
      </c>
      <c r="D177" s="10">
        <f t="shared" ca="1" si="16"/>
        <v>9</v>
      </c>
      <c r="E177" s="10">
        <f t="shared" si="17"/>
        <v>5</v>
      </c>
      <c r="F177" s="10">
        <f t="shared" ca="1" si="18"/>
        <v>4</v>
      </c>
      <c r="G177" s="11">
        <f t="shared" ca="1" si="19"/>
        <v>0.55555555555555558</v>
      </c>
      <c r="CI177">
        <v>5</v>
      </c>
      <c r="CJ177">
        <v>9</v>
      </c>
      <c r="CL177" t="str">
        <f t="shared" si="20"/>
        <v>Spalding WM</v>
      </c>
    </row>
    <row r="178" spans="1:90" x14ac:dyDescent="0.2">
      <c r="A178" s="1" t="s">
        <v>181</v>
      </c>
      <c r="C178">
        <f t="shared" si="15"/>
        <v>1</v>
      </c>
      <c r="D178" s="10">
        <f t="shared" ca="1" si="16"/>
        <v>9</v>
      </c>
      <c r="E178" s="10">
        <f t="shared" si="17"/>
        <v>5</v>
      </c>
      <c r="F178" s="10">
        <f t="shared" ca="1" si="18"/>
        <v>4</v>
      </c>
      <c r="G178" s="11">
        <f t="shared" ca="1" si="19"/>
        <v>0.55555555555555558</v>
      </c>
      <c r="CE178">
        <v>5</v>
      </c>
      <c r="CF178">
        <v>9</v>
      </c>
      <c r="CL178" t="str">
        <f t="shared" si="20"/>
        <v>Sutcliffe AF</v>
      </c>
    </row>
    <row r="179" spans="1:90" x14ac:dyDescent="0.2">
      <c r="A179" s="1" t="s">
        <v>200</v>
      </c>
      <c r="C179">
        <f t="shared" si="15"/>
        <v>1</v>
      </c>
      <c r="D179" s="10">
        <f t="shared" ca="1" si="16"/>
        <v>9</v>
      </c>
      <c r="E179" s="10">
        <f t="shared" si="17"/>
        <v>5</v>
      </c>
      <c r="F179" s="10">
        <f t="shared" ca="1" si="18"/>
        <v>4</v>
      </c>
      <c r="G179" s="11">
        <f t="shared" ca="1" si="19"/>
        <v>0.55555555555555558</v>
      </c>
      <c r="BC179">
        <v>5</v>
      </c>
      <c r="BD179">
        <v>9</v>
      </c>
      <c r="CL179" t="str">
        <f t="shared" si="20"/>
        <v>Williams JC</v>
      </c>
    </row>
    <row r="180" spans="1:90" x14ac:dyDescent="0.2">
      <c r="A180" s="1" t="s">
        <v>418</v>
      </c>
      <c r="C180">
        <f t="shared" si="15"/>
        <v>1</v>
      </c>
      <c r="D180" s="10">
        <f t="shared" ca="1" si="16"/>
        <v>10</v>
      </c>
      <c r="E180" s="10">
        <f t="shared" si="17"/>
        <v>5</v>
      </c>
      <c r="F180" s="10">
        <f t="shared" ca="1" si="18"/>
        <v>5</v>
      </c>
      <c r="G180" s="11">
        <f t="shared" ca="1" si="19"/>
        <v>0.5</v>
      </c>
      <c r="BW180">
        <v>5</v>
      </c>
      <c r="BX180">
        <v>10</v>
      </c>
      <c r="CL180" t="str">
        <f t="shared" si="20"/>
        <v>Dorke PJ</v>
      </c>
    </row>
    <row r="181" spans="1:90" x14ac:dyDescent="0.2">
      <c r="A181" s="1" t="s">
        <v>28</v>
      </c>
      <c r="C181">
        <f t="shared" si="15"/>
        <v>1</v>
      </c>
      <c r="D181" s="10">
        <f t="shared" ca="1" si="16"/>
        <v>10</v>
      </c>
      <c r="E181" s="10">
        <f t="shared" si="17"/>
        <v>5</v>
      </c>
      <c r="F181" s="10">
        <f t="shared" ca="1" si="18"/>
        <v>5</v>
      </c>
      <c r="G181" s="11">
        <f t="shared" ca="1" si="19"/>
        <v>0.5</v>
      </c>
      <c r="BA181">
        <v>5</v>
      </c>
      <c r="BB181">
        <v>10</v>
      </c>
      <c r="CL181" t="str">
        <f t="shared" si="20"/>
        <v>Evans MT</v>
      </c>
    </row>
    <row r="182" spans="1:90" x14ac:dyDescent="0.2">
      <c r="A182" s="1" t="s">
        <v>442</v>
      </c>
      <c r="C182">
        <f t="shared" si="15"/>
        <v>1</v>
      </c>
      <c r="D182" s="10">
        <f t="shared" ca="1" si="16"/>
        <v>11</v>
      </c>
      <c r="E182" s="10">
        <f t="shared" si="17"/>
        <v>5</v>
      </c>
      <c r="F182" s="10">
        <f t="shared" ca="1" si="18"/>
        <v>6</v>
      </c>
      <c r="G182" s="11">
        <f t="shared" ca="1" si="19"/>
        <v>0.45454545454545453</v>
      </c>
      <c r="BK182">
        <v>5</v>
      </c>
      <c r="BL182">
        <v>11</v>
      </c>
      <c r="CL182" t="str">
        <f t="shared" si="20"/>
        <v>Healy P</v>
      </c>
    </row>
    <row r="183" spans="1:90" x14ac:dyDescent="0.2">
      <c r="A183" s="1" t="s">
        <v>448</v>
      </c>
      <c r="C183">
        <f t="shared" si="15"/>
        <v>2</v>
      </c>
      <c r="D183" s="10">
        <f t="shared" ca="1" si="16"/>
        <v>15</v>
      </c>
      <c r="E183" s="10">
        <f t="shared" si="17"/>
        <v>5</v>
      </c>
      <c r="F183" s="10">
        <f t="shared" ca="1" si="18"/>
        <v>10</v>
      </c>
      <c r="G183" s="11">
        <f t="shared" ca="1" si="19"/>
        <v>0.33333333333333331</v>
      </c>
      <c r="BE183">
        <v>2</v>
      </c>
      <c r="BF183">
        <v>8</v>
      </c>
      <c r="BI183">
        <v>3</v>
      </c>
      <c r="BJ183">
        <v>7</v>
      </c>
      <c r="CL183" t="str">
        <f t="shared" si="20"/>
        <v>Rangeley MW</v>
      </c>
    </row>
    <row r="184" spans="1:90" x14ac:dyDescent="0.2">
      <c r="A184" s="1" t="s">
        <v>214</v>
      </c>
      <c r="C184">
        <f t="shared" si="15"/>
        <v>2</v>
      </c>
      <c r="D184" s="10">
        <f t="shared" ca="1" si="16"/>
        <v>15</v>
      </c>
      <c r="E184" s="10">
        <f t="shared" si="17"/>
        <v>5</v>
      </c>
      <c r="F184" s="10">
        <f t="shared" ca="1" si="18"/>
        <v>10</v>
      </c>
      <c r="G184" s="11">
        <f t="shared" ca="1" si="19"/>
        <v>0.33333333333333331</v>
      </c>
      <c r="AO184">
        <v>2</v>
      </c>
      <c r="AP184">
        <v>7</v>
      </c>
      <c r="AQ184">
        <v>3</v>
      </c>
      <c r="AR184">
        <v>8</v>
      </c>
      <c r="CL184" t="str">
        <f t="shared" si="20"/>
        <v>Stephenson MA</v>
      </c>
    </row>
    <row r="185" spans="1:90" x14ac:dyDescent="0.2">
      <c r="A185" s="1" t="s">
        <v>437</v>
      </c>
      <c r="C185">
        <f t="shared" si="15"/>
        <v>2</v>
      </c>
      <c r="D185" s="10">
        <f t="shared" ca="1" si="16"/>
        <v>18</v>
      </c>
      <c r="E185" s="10">
        <f t="shared" si="17"/>
        <v>5</v>
      </c>
      <c r="F185" s="10">
        <f t="shared" ca="1" si="18"/>
        <v>13</v>
      </c>
      <c r="G185" s="11">
        <f t="shared" ca="1" si="19"/>
        <v>0.27777777777777779</v>
      </c>
      <c r="BA185">
        <v>3</v>
      </c>
      <c r="BB185">
        <v>9</v>
      </c>
      <c r="BI185">
        <v>2</v>
      </c>
      <c r="BJ185">
        <v>9</v>
      </c>
      <c r="CL185" t="str">
        <f t="shared" si="20"/>
        <v>Arliss WH</v>
      </c>
    </row>
    <row r="186" spans="1:90" x14ac:dyDescent="0.2">
      <c r="A186" s="1" t="s">
        <v>600</v>
      </c>
      <c r="C186">
        <f t="shared" si="15"/>
        <v>2</v>
      </c>
      <c r="D186" s="10">
        <f t="shared" ca="1" si="16"/>
        <v>18</v>
      </c>
      <c r="E186" s="10">
        <f t="shared" si="17"/>
        <v>5</v>
      </c>
      <c r="F186" s="10">
        <f t="shared" ca="1" si="18"/>
        <v>13</v>
      </c>
      <c r="G186" s="11">
        <f t="shared" ca="1" si="19"/>
        <v>0.27777777777777779</v>
      </c>
      <c r="CE186">
        <v>1</v>
      </c>
      <c r="CF186">
        <v>8</v>
      </c>
      <c r="CI186">
        <v>4</v>
      </c>
      <c r="CJ186">
        <v>10</v>
      </c>
      <c r="CL186" t="str">
        <f t="shared" si="20"/>
        <v>Macleod J Miss</v>
      </c>
    </row>
    <row r="187" spans="1:90" x14ac:dyDescent="0.2">
      <c r="A187" s="1" t="s">
        <v>433</v>
      </c>
      <c r="C187">
        <f t="shared" si="15"/>
        <v>1</v>
      </c>
      <c r="D187" s="10">
        <f t="shared" ca="1" si="16"/>
        <v>5</v>
      </c>
      <c r="E187" s="10">
        <f t="shared" si="17"/>
        <v>4</v>
      </c>
      <c r="F187" s="10">
        <f t="shared" ca="1" si="18"/>
        <v>1</v>
      </c>
      <c r="G187" s="11">
        <f t="shared" ca="1" si="19"/>
        <v>0.8</v>
      </c>
      <c r="BQ187">
        <v>4</v>
      </c>
      <c r="BR187">
        <v>5</v>
      </c>
      <c r="CL187" t="str">
        <f t="shared" si="20"/>
        <v>Linton AM</v>
      </c>
    </row>
    <row r="188" spans="1:90" x14ac:dyDescent="0.2">
      <c r="A188" s="1" t="s">
        <v>220</v>
      </c>
      <c r="C188">
        <f t="shared" si="15"/>
        <v>1</v>
      </c>
      <c r="D188" s="10">
        <f t="shared" ca="1" si="16"/>
        <v>6</v>
      </c>
      <c r="E188" s="10">
        <f t="shared" si="17"/>
        <v>4</v>
      </c>
      <c r="F188" s="10">
        <f t="shared" ca="1" si="18"/>
        <v>2</v>
      </c>
      <c r="G188" s="11">
        <f t="shared" ca="1" si="19"/>
        <v>0.66666666666666663</v>
      </c>
      <c r="AO188">
        <v>4</v>
      </c>
      <c r="AP188">
        <v>6</v>
      </c>
      <c r="CL188" t="str">
        <f t="shared" si="20"/>
        <v>Walters DR</v>
      </c>
    </row>
    <row r="189" spans="1:90" x14ac:dyDescent="0.2">
      <c r="A189" s="1" t="s">
        <v>579</v>
      </c>
      <c r="C189">
        <f t="shared" si="15"/>
        <v>1</v>
      </c>
      <c r="D189" s="10">
        <f t="shared" ca="1" si="16"/>
        <v>7</v>
      </c>
      <c r="E189" s="10">
        <f t="shared" si="17"/>
        <v>4</v>
      </c>
      <c r="F189" s="10">
        <f t="shared" ca="1" si="18"/>
        <v>3</v>
      </c>
      <c r="G189" s="11">
        <f t="shared" ca="1" si="19"/>
        <v>0.5714285714285714</v>
      </c>
      <c r="U189">
        <v>4</v>
      </c>
      <c r="V189">
        <v>7</v>
      </c>
      <c r="CL189" t="str">
        <f t="shared" si="20"/>
        <v>Allim RM</v>
      </c>
    </row>
    <row r="190" spans="1:90" x14ac:dyDescent="0.2">
      <c r="A190" s="1" t="s">
        <v>462</v>
      </c>
      <c r="C190">
        <f t="shared" si="15"/>
        <v>1</v>
      </c>
      <c r="D190" s="10">
        <f t="shared" ca="1" si="16"/>
        <v>7</v>
      </c>
      <c r="E190" s="10">
        <f t="shared" si="17"/>
        <v>4</v>
      </c>
      <c r="F190" s="10">
        <f t="shared" ca="1" si="18"/>
        <v>3</v>
      </c>
      <c r="G190" s="11">
        <f t="shared" ca="1" si="19"/>
        <v>0.5714285714285714</v>
      </c>
      <c r="AU190">
        <v>4</v>
      </c>
      <c r="AV190">
        <v>7</v>
      </c>
      <c r="CL190" t="str">
        <f t="shared" si="20"/>
        <v>Cooper KB</v>
      </c>
    </row>
    <row r="191" spans="1:90" x14ac:dyDescent="0.2">
      <c r="A191" s="1" t="s">
        <v>213</v>
      </c>
      <c r="C191">
        <f t="shared" si="15"/>
        <v>1</v>
      </c>
      <c r="D191" s="10">
        <f t="shared" ca="1" si="16"/>
        <v>7</v>
      </c>
      <c r="E191" s="10">
        <f t="shared" si="17"/>
        <v>4</v>
      </c>
      <c r="F191" s="10">
        <f t="shared" ca="1" si="18"/>
        <v>3</v>
      </c>
      <c r="G191" s="11">
        <f t="shared" ca="1" si="19"/>
        <v>0.5714285714285714</v>
      </c>
      <c r="AO191">
        <v>4</v>
      </c>
      <c r="AP191">
        <v>7</v>
      </c>
      <c r="CL191" t="str">
        <f t="shared" si="20"/>
        <v>Hopgood JR</v>
      </c>
    </row>
    <row r="192" spans="1:90" x14ac:dyDescent="0.2">
      <c r="A192" s="1" t="s">
        <v>245</v>
      </c>
      <c r="C192">
        <f t="shared" si="15"/>
        <v>1</v>
      </c>
      <c r="D192" s="10">
        <f t="shared" ca="1" si="16"/>
        <v>7</v>
      </c>
      <c r="E192" s="10">
        <f t="shared" si="17"/>
        <v>4</v>
      </c>
      <c r="F192" s="10">
        <f t="shared" ca="1" si="18"/>
        <v>3</v>
      </c>
      <c r="G192" s="11">
        <f t="shared" ca="1" si="19"/>
        <v>0.5714285714285714</v>
      </c>
      <c r="AO192">
        <v>4</v>
      </c>
      <c r="AP192">
        <v>7</v>
      </c>
      <c r="CL192" t="str">
        <f t="shared" si="20"/>
        <v>Hyne NG</v>
      </c>
    </row>
    <row r="193" spans="1:90" x14ac:dyDescent="0.2">
      <c r="A193" s="1" t="s">
        <v>465</v>
      </c>
      <c r="C193">
        <f t="shared" si="15"/>
        <v>1</v>
      </c>
      <c r="D193" s="10">
        <f t="shared" ca="1" si="16"/>
        <v>8</v>
      </c>
      <c r="E193" s="10">
        <f t="shared" si="17"/>
        <v>4</v>
      </c>
      <c r="F193" s="10">
        <f t="shared" ca="1" si="18"/>
        <v>4</v>
      </c>
      <c r="G193" s="11">
        <f t="shared" ca="1" si="19"/>
        <v>0.5</v>
      </c>
      <c r="AQ193">
        <v>4</v>
      </c>
      <c r="AR193">
        <v>8</v>
      </c>
      <c r="CL193" t="str">
        <f t="shared" si="20"/>
        <v>Gee W</v>
      </c>
    </row>
    <row r="194" spans="1:90" x14ac:dyDescent="0.2">
      <c r="A194" s="1" t="s">
        <v>234</v>
      </c>
      <c r="C194">
        <f t="shared" si="15"/>
        <v>1</v>
      </c>
      <c r="D194" s="10">
        <f t="shared" ca="1" si="16"/>
        <v>8</v>
      </c>
      <c r="E194" s="10">
        <f t="shared" si="17"/>
        <v>4</v>
      </c>
      <c r="F194" s="10">
        <f t="shared" ca="1" si="18"/>
        <v>4</v>
      </c>
      <c r="G194" s="11">
        <f t="shared" ca="1" si="19"/>
        <v>0.5</v>
      </c>
      <c r="BM194">
        <v>4</v>
      </c>
      <c r="BN194">
        <v>8</v>
      </c>
      <c r="CL194" t="str">
        <f t="shared" si="20"/>
        <v>Haslam JH</v>
      </c>
    </row>
    <row r="195" spans="1:90" x14ac:dyDescent="0.2">
      <c r="A195" s="1" t="s">
        <v>210</v>
      </c>
      <c r="C195">
        <f t="shared" si="15"/>
        <v>1</v>
      </c>
      <c r="D195" s="10">
        <f t="shared" ca="1" si="16"/>
        <v>8</v>
      </c>
      <c r="E195" s="10">
        <f t="shared" si="17"/>
        <v>4</v>
      </c>
      <c r="F195" s="10">
        <f t="shared" ca="1" si="18"/>
        <v>4</v>
      </c>
      <c r="G195" s="11">
        <f t="shared" ca="1" si="19"/>
        <v>0.5</v>
      </c>
      <c r="AQ195">
        <v>4</v>
      </c>
      <c r="AR195">
        <v>8</v>
      </c>
      <c r="CL195" t="str">
        <f t="shared" si="20"/>
        <v>Knapp RF</v>
      </c>
    </row>
    <row r="196" spans="1:90" x14ac:dyDescent="0.2">
      <c r="A196" s="1" t="s">
        <v>85</v>
      </c>
      <c r="C196">
        <f t="shared" si="15"/>
        <v>1</v>
      </c>
      <c r="D196" s="10">
        <f t="shared" ca="1" si="16"/>
        <v>8</v>
      </c>
      <c r="E196" s="10">
        <f t="shared" si="17"/>
        <v>4</v>
      </c>
      <c r="F196" s="10">
        <f t="shared" ca="1" si="18"/>
        <v>4</v>
      </c>
      <c r="G196" s="11">
        <f t="shared" ca="1" si="19"/>
        <v>0.5</v>
      </c>
      <c r="BM196">
        <v>4</v>
      </c>
      <c r="BN196">
        <v>8</v>
      </c>
      <c r="CL196" t="str">
        <f t="shared" si="20"/>
        <v>Le Moignan AS</v>
      </c>
    </row>
    <row r="197" spans="1:90" x14ac:dyDescent="0.2">
      <c r="A197" s="1" t="s">
        <v>76</v>
      </c>
      <c r="C197">
        <f t="shared" ref="C197:C260" si="21">COUNT(H197:CJ197)/2</f>
        <v>1</v>
      </c>
      <c r="D197" s="10">
        <f t="shared" ref="D197:D260" ca="1" si="22">SUMIF($H$2:$JD$2,"P",H197:JC197)</f>
        <v>8</v>
      </c>
      <c r="E197" s="10">
        <f t="shared" ref="E197:E260" si="23">SUMIF($H$2:$JD$2,"W", H197:JD197)</f>
        <v>4</v>
      </c>
      <c r="F197" s="10">
        <f t="shared" ref="F197:F260" ca="1" si="24">D197-E197</f>
        <v>4</v>
      </c>
      <c r="G197" s="11">
        <f t="shared" ref="G197:G260" ca="1" si="25">E197/(F197+E197)</f>
        <v>0.5</v>
      </c>
      <c r="CI197">
        <v>4</v>
      </c>
      <c r="CJ197">
        <v>8</v>
      </c>
      <c r="CL197" t="str">
        <f t="shared" ref="CL197:CL260" si="26">A197</f>
        <v>Mann JR</v>
      </c>
    </row>
    <row r="198" spans="1:90" x14ac:dyDescent="0.2">
      <c r="A198" s="1" t="s">
        <v>774</v>
      </c>
      <c r="C198">
        <f t="shared" si="21"/>
        <v>1</v>
      </c>
      <c r="D198" s="10">
        <f t="shared" ca="1" si="22"/>
        <v>8</v>
      </c>
      <c r="E198" s="10">
        <f t="shared" si="23"/>
        <v>4</v>
      </c>
      <c r="F198" s="10">
        <f t="shared" ca="1" si="24"/>
        <v>4</v>
      </c>
      <c r="G198" s="11">
        <f t="shared" ca="1" si="25"/>
        <v>0.5</v>
      </c>
      <c r="M198">
        <v>4</v>
      </c>
      <c r="N198">
        <v>8</v>
      </c>
      <c r="CL198" t="str">
        <f t="shared" si="26"/>
        <v>Longman T</v>
      </c>
    </row>
    <row r="199" spans="1:90" x14ac:dyDescent="0.2">
      <c r="A199" s="1" t="s">
        <v>769</v>
      </c>
      <c r="C199">
        <f t="shared" si="21"/>
        <v>1</v>
      </c>
      <c r="D199" s="10">
        <f t="shared" ca="1" si="22"/>
        <v>8</v>
      </c>
      <c r="E199" s="10">
        <f t="shared" si="23"/>
        <v>4</v>
      </c>
      <c r="F199" s="10">
        <f t="shared" ca="1" si="24"/>
        <v>4</v>
      </c>
      <c r="G199" s="11">
        <f t="shared" ca="1" si="25"/>
        <v>0.5</v>
      </c>
      <c r="I199">
        <v>4</v>
      </c>
      <c r="J199">
        <v>8</v>
      </c>
      <c r="CL199" t="str">
        <f t="shared" si="26"/>
        <v>Hewitt G</v>
      </c>
    </row>
    <row r="200" spans="1:90" x14ac:dyDescent="0.2">
      <c r="A200" s="1" t="s">
        <v>410</v>
      </c>
      <c r="C200">
        <f t="shared" si="21"/>
        <v>1</v>
      </c>
      <c r="D200" s="10">
        <f t="shared" ca="1" si="22"/>
        <v>9</v>
      </c>
      <c r="E200" s="10">
        <f t="shared" si="23"/>
        <v>4</v>
      </c>
      <c r="F200" s="10">
        <f t="shared" ca="1" si="24"/>
        <v>5</v>
      </c>
      <c r="G200" s="11">
        <f t="shared" ca="1" si="25"/>
        <v>0.44444444444444442</v>
      </c>
      <c r="BY200">
        <v>4</v>
      </c>
      <c r="BZ200">
        <v>9</v>
      </c>
      <c r="CL200" t="str">
        <f t="shared" si="26"/>
        <v>Brand RS</v>
      </c>
    </row>
    <row r="201" spans="1:90" x14ac:dyDescent="0.2">
      <c r="A201" s="1" t="s">
        <v>115</v>
      </c>
      <c r="C201">
        <f t="shared" si="21"/>
        <v>1</v>
      </c>
      <c r="D201" s="10">
        <f t="shared" ca="1" si="22"/>
        <v>9</v>
      </c>
      <c r="E201" s="10">
        <f t="shared" si="23"/>
        <v>4</v>
      </c>
      <c r="F201" s="10">
        <f t="shared" ca="1" si="24"/>
        <v>5</v>
      </c>
      <c r="G201" s="11">
        <f t="shared" ca="1" si="25"/>
        <v>0.44444444444444442</v>
      </c>
      <c r="CG201">
        <v>4</v>
      </c>
      <c r="CH201">
        <v>9</v>
      </c>
      <c r="CL201" t="str">
        <f t="shared" si="26"/>
        <v>Clarke CD</v>
      </c>
    </row>
    <row r="202" spans="1:90" x14ac:dyDescent="0.2">
      <c r="A202" s="1" t="s">
        <v>205</v>
      </c>
      <c r="C202">
        <f t="shared" si="21"/>
        <v>1</v>
      </c>
      <c r="D202" s="10">
        <f t="shared" ca="1" si="22"/>
        <v>9</v>
      </c>
      <c r="E202" s="10">
        <f t="shared" si="23"/>
        <v>4</v>
      </c>
      <c r="F202" s="10">
        <f t="shared" ca="1" si="24"/>
        <v>5</v>
      </c>
      <c r="G202" s="11">
        <f t="shared" ca="1" si="25"/>
        <v>0.44444444444444442</v>
      </c>
      <c r="CA202" s="10"/>
      <c r="CI202">
        <v>4</v>
      </c>
      <c r="CJ202">
        <v>9</v>
      </c>
      <c r="CL202" t="str">
        <f t="shared" si="26"/>
        <v>Collin AJ</v>
      </c>
    </row>
    <row r="203" spans="1:90" x14ac:dyDescent="0.2">
      <c r="A203" s="1" t="s">
        <v>397</v>
      </c>
      <c r="C203">
        <f t="shared" si="21"/>
        <v>1</v>
      </c>
      <c r="D203" s="10">
        <f t="shared" ca="1" si="22"/>
        <v>9</v>
      </c>
      <c r="E203" s="10">
        <f t="shared" si="23"/>
        <v>4</v>
      </c>
      <c r="F203" s="10">
        <f t="shared" ca="1" si="24"/>
        <v>5</v>
      </c>
      <c r="G203" s="11">
        <f t="shared" ca="1" si="25"/>
        <v>0.44444444444444442</v>
      </c>
      <c r="CG203">
        <v>4</v>
      </c>
      <c r="CH203">
        <v>9</v>
      </c>
      <c r="CL203" t="str">
        <f t="shared" si="26"/>
        <v>Gale NFC</v>
      </c>
    </row>
    <row r="204" spans="1:90" x14ac:dyDescent="0.2">
      <c r="A204" s="1" t="s">
        <v>443</v>
      </c>
      <c r="C204">
        <f t="shared" si="21"/>
        <v>1</v>
      </c>
      <c r="D204" s="10">
        <f t="shared" ca="1" si="22"/>
        <v>9</v>
      </c>
      <c r="E204" s="10">
        <f t="shared" si="23"/>
        <v>4</v>
      </c>
      <c r="F204" s="10">
        <f t="shared" ca="1" si="24"/>
        <v>5</v>
      </c>
      <c r="G204" s="11">
        <f t="shared" ca="1" si="25"/>
        <v>0.44444444444444442</v>
      </c>
      <c r="BK204">
        <v>4</v>
      </c>
      <c r="BL204">
        <v>9</v>
      </c>
      <c r="CL204" t="str">
        <f t="shared" si="26"/>
        <v>Jackman R</v>
      </c>
    </row>
    <row r="205" spans="1:90" x14ac:dyDescent="0.2">
      <c r="A205" s="1" t="s">
        <v>83</v>
      </c>
      <c r="C205">
        <f t="shared" si="21"/>
        <v>1</v>
      </c>
      <c r="D205" s="10">
        <f t="shared" ca="1" si="22"/>
        <v>9</v>
      </c>
      <c r="E205" s="10">
        <f t="shared" si="23"/>
        <v>4</v>
      </c>
      <c r="F205" s="10">
        <f t="shared" ca="1" si="24"/>
        <v>5</v>
      </c>
      <c r="G205" s="11">
        <f t="shared" ca="1" si="25"/>
        <v>0.44444444444444442</v>
      </c>
      <c r="CG205">
        <v>4</v>
      </c>
      <c r="CH205">
        <v>9</v>
      </c>
      <c r="CL205" t="str">
        <f t="shared" si="26"/>
        <v>Lamb WE</v>
      </c>
    </row>
    <row r="206" spans="1:90" x14ac:dyDescent="0.2">
      <c r="A206" s="1" t="s">
        <v>180</v>
      </c>
      <c r="C206">
        <f t="shared" si="21"/>
        <v>1</v>
      </c>
      <c r="D206" s="10">
        <f t="shared" ca="1" si="22"/>
        <v>9</v>
      </c>
      <c r="E206" s="10">
        <f t="shared" si="23"/>
        <v>4</v>
      </c>
      <c r="F206" s="10">
        <f t="shared" ca="1" si="24"/>
        <v>5</v>
      </c>
      <c r="G206" s="11">
        <f t="shared" ca="1" si="25"/>
        <v>0.44444444444444442</v>
      </c>
      <c r="CC206">
        <v>4</v>
      </c>
      <c r="CD206">
        <v>9</v>
      </c>
      <c r="CL206" t="str">
        <f t="shared" si="26"/>
        <v>Storey BJ</v>
      </c>
    </row>
    <row r="207" spans="1:90" x14ac:dyDescent="0.2">
      <c r="A207" s="1" t="s">
        <v>131</v>
      </c>
      <c r="C207">
        <f t="shared" si="21"/>
        <v>1</v>
      </c>
      <c r="D207" s="10">
        <f t="shared" ca="1" si="22"/>
        <v>11</v>
      </c>
      <c r="E207" s="10">
        <f t="shared" si="23"/>
        <v>4</v>
      </c>
      <c r="F207" s="10">
        <f t="shared" ca="1" si="24"/>
        <v>7</v>
      </c>
      <c r="G207" s="11">
        <f t="shared" ca="1" si="25"/>
        <v>0.36363636363636365</v>
      </c>
      <c r="BK207">
        <v>4</v>
      </c>
      <c r="BL207">
        <v>11</v>
      </c>
      <c r="CL207" t="str">
        <f t="shared" si="26"/>
        <v>Dent CJ</v>
      </c>
    </row>
    <row r="208" spans="1:90" x14ac:dyDescent="0.2">
      <c r="A208" s="1" t="s">
        <v>789</v>
      </c>
      <c r="C208">
        <f t="shared" si="21"/>
        <v>2</v>
      </c>
      <c r="D208" s="10">
        <f t="shared" ca="1" si="22"/>
        <v>11</v>
      </c>
      <c r="E208" s="10">
        <f t="shared" si="23"/>
        <v>4</v>
      </c>
      <c r="F208" s="10">
        <f t="shared" ca="1" si="24"/>
        <v>7</v>
      </c>
      <c r="G208" s="11">
        <f t="shared" ca="1" si="25"/>
        <v>0.36363636363636365</v>
      </c>
      <c r="I208">
        <v>2</v>
      </c>
      <c r="J208">
        <v>6</v>
      </c>
      <c r="K208">
        <v>2</v>
      </c>
      <c r="L208">
        <v>5</v>
      </c>
      <c r="CL208" t="str">
        <f t="shared" si="26"/>
        <v>Malaiperuman E Mrs</v>
      </c>
    </row>
    <row r="209" spans="1:90" x14ac:dyDescent="0.2">
      <c r="A209" s="1" t="s">
        <v>438</v>
      </c>
      <c r="C209">
        <f t="shared" si="21"/>
        <v>1</v>
      </c>
      <c r="D209" s="10">
        <f t="shared" ca="1" si="22"/>
        <v>12</v>
      </c>
      <c r="E209" s="10">
        <f t="shared" si="23"/>
        <v>4</v>
      </c>
      <c r="F209" s="10">
        <f t="shared" ca="1" si="24"/>
        <v>8</v>
      </c>
      <c r="G209" s="11">
        <f t="shared" ca="1" si="25"/>
        <v>0.33333333333333331</v>
      </c>
      <c r="BK209">
        <v>4</v>
      </c>
      <c r="BL209">
        <v>12</v>
      </c>
      <c r="CL209" t="str">
        <f t="shared" si="26"/>
        <v>Badger ST</v>
      </c>
    </row>
    <row r="210" spans="1:90" x14ac:dyDescent="0.2">
      <c r="A210" s="1" t="s">
        <v>757</v>
      </c>
      <c r="C210">
        <f t="shared" si="21"/>
        <v>2</v>
      </c>
      <c r="D210" s="10">
        <f t="shared" ca="1" si="22"/>
        <v>12</v>
      </c>
      <c r="E210" s="10">
        <f t="shared" si="23"/>
        <v>4</v>
      </c>
      <c r="F210" s="10">
        <f t="shared" ca="1" si="24"/>
        <v>8</v>
      </c>
      <c r="G210" s="11">
        <f t="shared" ca="1" si="25"/>
        <v>0.33333333333333331</v>
      </c>
      <c r="K210">
        <v>2</v>
      </c>
      <c r="L210">
        <v>5</v>
      </c>
      <c r="Q210">
        <v>2</v>
      </c>
      <c r="R210">
        <v>7</v>
      </c>
      <c r="CL210" t="str">
        <f t="shared" si="26"/>
        <v>Coote N</v>
      </c>
    </row>
    <row r="211" spans="1:90" x14ac:dyDescent="0.2">
      <c r="A211" s="1" t="s">
        <v>137</v>
      </c>
      <c r="C211">
        <f t="shared" si="21"/>
        <v>1</v>
      </c>
      <c r="D211" s="10">
        <f t="shared" ca="1" si="22"/>
        <v>13</v>
      </c>
      <c r="E211" s="10">
        <f t="shared" si="23"/>
        <v>4</v>
      </c>
      <c r="F211" s="10">
        <f t="shared" ca="1" si="24"/>
        <v>9</v>
      </c>
      <c r="G211" s="11">
        <f t="shared" ca="1" si="25"/>
        <v>0.30769230769230771</v>
      </c>
      <c r="BS211">
        <v>4</v>
      </c>
      <c r="BT211">
        <v>13</v>
      </c>
      <c r="CL211" t="str">
        <f t="shared" si="26"/>
        <v>Farthing CN</v>
      </c>
    </row>
    <row r="212" spans="1:90" x14ac:dyDescent="0.2">
      <c r="A212" s="1" t="s">
        <v>432</v>
      </c>
      <c r="C212">
        <f t="shared" si="21"/>
        <v>2</v>
      </c>
      <c r="D212" s="10">
        <f t="shared" ca="1" si="22"/>
        <v>16</v>
      </c>
      <c r="E212" s="10">
        <f t="shared" si="23"/>
        <v>4</v>
      </c>
      <c r="F212" s="10">
        <f t="shared" ca="1" si="24"/>
        <v>12</v>
      </c>
      <c r="G212" s="11">
        <f t="shared" ca="1" si="25"/>
        <v>0.25</v>
      </c>
      <c r="BM212">
        <v>1</v>
      </c>
      <c r="BN212">
        <v>8</v>
      </c>
      <c r="BO212">
        <v>3</v>
      </c>
      <c r="BP212">
        <v>8</v>
      </c>
      <c r="CL212" t="str">
        <f t="shared" si="26"/>
        <v>Hammelev MA</v>
      </c>
    </row>
    <row r="213" spans="1:90" x14ac:dyDescent="0.2">
      <c r="A213" s="1" t="s">
        <v>424</v>
      </c>
      <c r="C213">
        <f t="shared" si="21"/>
        <v>2</v>
      </c>
      <c r="D213" s="10">
        <f t="shared" ca="1" si="22"/>
        <v>18</v>
      </c>
      <c r="E213" s="10">
        <f t="shared" si="23"/>
        <v>4</v>
      </c>
      <c r="F213" s="10">
        <f t="shared" ca="1" si="24"/>
        <v>14</v>
      </c>
      <c r="G213" s="11">
        <f t="shared" ca="1" si="25"/>
        <v>0.22222222222222221</v>
      </c>
      <c r="BS213">
        <v>2</v>
      </c>
      <c r="BT213">
        <v>10</v>
      </c>
      <c r="BU213">
        <v>2</v>
      </c>
      <c r="BV213">
        <v>8</v>
      </c>
      <c r="CL213" t="str">
        <f t="shared" si="26"/>
        <v>Stephens RT</v>
      </c>
    </row>
    <row r="214" spans="1:90" x14ac:dyDescent="0.2">
      <c r="A214" s="1" t="s">
        <v>435</v>
      </c>
      <c r="C214">
        <f t="shared" si="21"/>
        <v>1</v>
      </c>
      <c r="D214" s="10">
        <f t="shared" ca="1" si="22"/>
        <v>4</v>
      </c>
      <c r="E214" s="10">
        <f t="shared" si="23"/>
        <v>3</v>
      </c>
      <c r="F214" s="10">
        <f t="shared" ca="1" si="24"/>
        <v>1</v>
      </c>
      <c r="G214" s="11">
        <f t="shared" ca="1" si="25"/>
        <v>0.75</v>
      </c>
      <c r="BQ214">
        <v>3</v>
      </c>
      <c r="BR214">
        <v>4</v>
      </c>
      <c r="CL214" t="str">
        <f t="shared" si="26"/>
        <v>Wild CH</v>
      </c>
    </row>
    <row r="215" spans="1:90" x14ac:dyDescent="0.2">
      <c r="A215" s="1" t="s">
        <v>791</v>
      </c>
      <c r="C215">
        <f t="shared" si="21"/>
        <v>1</v>
      </c>
      <c r="D215" s="10">
        <f t="shared" ca="1" si="22"/>
        <v>5</v>
      </c>
      <c r="E215" s="10">
        <f t="shared" si="23"/>
        <v>3</v>
      </c>
      <c r="F215" s="10">
        <f t="shared" ca="1" si="24"/>
        <v>2</v>
      </c>
      <c r="G215" s="11">
        <f t="shared" ca="1" si="25"/>
        <v>0.6</v>
      </c>
      <c r="K215">
        <v>3</v>
      </c>
      <c r="L215">
        <v>5</v>
      </c>
      <c r="CL215" t="str">
        <f t="shared" si="26"/>
        <v>Willett A</v>
      </c>
    </row>
    <row r="216" spans="1:90" x14ac:dyDescent="0.2">
      <c r="A216" s="1" t="s">
        <v>473</v>
      </c>
      <c r="C216">
        <f t="shared" si="21"/>
        <v>1</v>
      </c>
      <c r="D216" s="10">
        <f t="shared" ca="1" si="22"/>
        <v>6</v>
      </c>
      <c r="E216" s="10">
        <f t="shared" si="23"/>
        <v>3</v>
      </c>
      <c r="F216" s="10">
        <f t="shared" ca="1" si="24"/>
        <v>3</v>
      </c>
      <c r="G216" s="11">
        <f t="shared" ca="1" si="25"/>
        <v>0.5</v>
      </c>
      <c r="AK216">
        <v>3</v>
      </c>
      <c r="AL216">
        <v>6</v>
      </c>
      <c r="CL216" t="str">
        <f t="shared" si="26"/>
        <v>Winn A</v>
      </c>
    </row>
    <row r="217" spans="1:90" x14ac:dyDescent="0.2">
      <c r="A217" s="1" t="s">
        <v>796</v>
      </c>
      <c r="C217">
        <f t="shared" si="21"/>
        <v>1</v>
      </c>
      <c r="D217" s="10">
        <f t="shared" ca="1" si="22"/>
        <v>6</v>
      </c>
      <c r="E217" s="10">
        <f t="shared" si="23"/>
        <v>3</v>
      </c>
      <c r="F217" s="10">
        <f t="shared" ca="1" si="24"/>
        <v>3</v>
      </c>
      <c r="G217" s="11">
        <f t="shared" ca="1" si="25"/>
        <v>0.5</v>
      </c>
      <c r="I217">
        <v>3</v>
      </c>
      <c r="J217">
        <v>6</v>
      </c>
      <c r="CL217" t="str">
        <f t="shared" si="26"/>
        <v>Tuke S</v>
      </c>
    </row>
    <row r="218" spans="1:90" x14ac:dyDescent="0.2">
      <c r="A218" s="1" t="s">
        <v>218</v>
      </c>
      <c r="C218">
        <f t="shared" si="21"/>
        <v>1</v>
      </c>
      <c r="D218" s="10">
        <f t="shared" ca="1" si="22"/>
        <v>6</v>
      </c>
      <c r="E218" s="10">
        <f t="shared" si="23"/>
        <v>3</v>
      </c>
      <c r="F218" s="10">
        <f t="shared" ca="1" si="24"/>
        <v>3</v>
      </c>
      <c r="G218" s="11">
        <f t="shared" ca="1" si="25"/>
        <v>0.5</v>
      </c>
      <c r="I218">
        <v>3</v>
      </c>
      <c r="J218">
        <v>6</v>
      </c>
      <c r="CL218" t="str">
        <f t="shared" si="26"/>
        <v>Porter M</v>
      </c>
    </row>
    <row r="219" spans="1:90" x14ac:dyDescent="0.2">
      <c r="A219" s="1" t="s">
        <v>593</v>
      </c>
      <c r="C219">
        <f t="shared" si="21"/>
        <v>1</v>
      </c>
      <c r="D219" s="10">
        <f t="shared" ca="1" si="22"/>
        <v>7</v>
      </c>
      <c r="E219" s="10">
        <f t="shared" si="23"/>
        <v>3</v>
      </c>
      <c r="F219" s="10">
        <f t="shared" ca="1" si="24"/>
        <v>4</v>
      </c>
      <c r="G219" s="11">
        <f t="shared" ca="1" si="25"/>
        <v>0.42857142857142855</v>
      </c>
      <c r="AY219">
        <v>3</v>
      </c>
      <c r="AZ219">
        <v>7</v>
      </c>
      <c r="CL219" t="str">
        <f t="shared" si="26"/>
        <v>Ashwell BP</v>
      </c>
    </row>
    <row r="220" spans="1:90" x14ac:dyDescent="0.2">
      <c r="A220" s="1" t="s">
        <v>756</v>
      </c>
      <c r="C220">
        <f t="shared" si="21"/>
        <v>1</v>
      </c>
      <c r="D220" s="10">
        <f t="shared" ca="1" si="22"/>
        <v>7</v>
      </c>
      <c r="E220" s="10">
        <f t="shared" si="23"/>
        <v>3</v>
      </c>
      <c r="F220" s="10">
        <f t="shared" ca="1" si="24"/>
        <v>4</v>
      </c>
      <c r="G220" s="11">
        <f t="shared" ca="1" si="25"/>
        <v>0.42857142857142855</v>
      </c>
      <c r="Q220">
        <v>3</v>
      </c>
      <c r="R220">
        <v>7</v>
      </c>
      <c r="CL220" t="str">
        <f t="shared" si="26"/>
        <v>Bacon N</v>
      </c>
    </row>
    <row r="221" spans="1:90" x14ac:dyDescent="0.2">
      <c r="A221" s="1" t="s">
        <v>293</v>
      </c>
      <c r="C221">
        <f t="shared" si="21"/>
        <v>1</v>
      </c>
      <c r="D221" s="10">
        <f t="shared" ca="1" si="22"/>
        <v>7</v>
      </c>
      <c r="E221" s="10">
        <f t="shared" si="23"/>
        <v>3</v>
      </c>
      <c r="F221" s="10">
        <f t="shared" ca="1" si="24"/>
        <v>4</v>
      </c>
      <c r="G221" s="11">
        <f t="shared" ca="1" si="25"/>
        <v>0.42857142857142855</v>
      </c>
      <c r="AO221">
        <v>3</v>
      </c>
      <c r="AP221">
        <v>7</v>
      </c>
      <c r="CL221" t="str">
        <f t="shared" si="26"/>
        <v>Carter GA</v>
      </c>
    </row>
    <row r="222" spans="1:90" x14ac:dyDescent="0.2">
      <c r="A222" s="1" t="s">
        <v>88</v>
      </c>
      <c r="C222">
        <f t="shared" si="21"/>
        <v>1</v>
      </c>
      <c r="D222" s="10">
        <f t="shared" ca="1" si="22"/>
        <v>7</v>
      </c>
      <c r="E222" s="10">
        <f t="shared" si="23"/>
        <v>3</v>
      </c>
      <c r="F222" s="10">
        <f t="shared" ca="1" si="24"/>
        <v>4</v>
      </c>
      <c r="G222" s="11">
        <f t="shared" ca="1" si="25"/>
        <v>0.42857142857142855</v>
      </c>
      <c r="BY222">
        <v>3</v>
      </c>
      <c r="BZ222">
        <v>7</v>
      </c>
      <c r="CL222" t="str">
        <f t="shared" si="26"/>
        <v>Liddiard GS</v>
      </c>
    </row>
    <row r="223" spans="1:90" x14ac:dyDescent="0.2">
      <c r="A223" s="1" t="s">
        <v>419</v>
      </c>
      <c r="C223">
        <f t="shared" si="21"/>
        <v>1</v>
      </c>
      <c r="D223" s="10">
        <f t="shared" ca="1" si="22"/>
        <v>7</v>
      </c>
      <c r="E223" s="10">
        <f t="shared" si="23"/>
        <v>3</v>
      </c>
      <c r="F223" s="10">
        <f t="shared" ca="1" si="24"/>
        <v>4</v>
      </c>
      <c r="G223" s="11">
        <f t="shared" ca="1" si="25"/>
        <v>0.42857142857142855</v>
      </c>
      <c r="BW223">
        <v>3</v>
      </c>
      <c r="BX223">
        <v>7</v>
      </c>
      <c r="CL223" t="str">
        <f t="shared" si="26"/>
        <v>Scott EE</v>
      </c>
    </row>
    <row r="224" spans="1:90" x14ac:dyDescent="0.2">
      <c r="A224" s="1" t="s">
        <v>482</v>
      </c>
      <c r="C224">
        <f t="shared" si="21"/>
        <v>1</v>
      </c>
      <c r="D224" s="10">
        <f t="shared" ca="1" si="22"/>
        <v>8</v>
      </c>
      <c r="E224" s="10">
        <f t="shared" si="23"/>
        <v>3</v>
      </c>
      <c r="F224" s="10">
        <f t="shared" ca="1" si="24"/>
        <v>5</v>
      </c>
      <c r="G224" s="11">
        <f t="shared" ca="1" si="25"/>
        <v>0.375</v>
      </c>
      <c r="AG224">
        <v>3</v>
      </c>
      <c r="AH224">
        <v>8</v>
      </c>
      <c r="CL224" t="str">
        <f t="shared" si="26"/>
        <v>Beacon M</v>
      </c>
    </row>
    <row r="225" spans="1:90" x14ac:dyDescent="0.2">
      <c r="A225" s="1" t="s">
        <v>431</v>
      </c>
      <c r="C225">
        <f t="shared" si="21"/>
        <v>1</v>
      </c>
      <c r="D225" s="10">
        <f t="shared" ca="1" si="22"/>
        <v>8</v>
      </c>
      <c r="E225" s="10">
        <f t="shared" si="23"/>
        <v>3</v>
      </c>
      <c r="F225" s="10">
        <f t="shared" ca="1" si="24"/>
        <v>5</v>
      </c>
      <c r="G225" s="11">
        <f t="shared" ca="1" si="25"/>
        <v>0.375</v>
      </c>
      <c r="BO225">
        <v>3</v>
      </c>
      <c r="BP225">
        <v>8</v>
      </c>
      <c r="CL225" t="str">
        <f t="shared" si="26"/>
        <v>Fowler GE</v>
      </c>
    </row>
    <row r="226" spans="1:90" x14ac:dyDescent="0.2">
      <c r="A226" s="1" t="s">
        <v>605</v>
      </c>
      <c r="C226">
        <f t="shared" si="21"/>
        <v>1</v>
      </c>
      <c r="D226" s="10">
        <f t="shared" ca="1" si="22"/>
        <v>8</v>
      </c>
      <c r="E226" s="10">
        <f t="shared" si="23"/>
        <v>3</v>
      </c>
      <c r="F226" s="10">
        <f t="shared" ca="1" si="24"/>
        <v>5</v>
      </c>
      <c r="G226" s="11">
        <f t="shared" ca="1" si="25"/>
        <v>0.375</v>
      </c>
      <c r="AG226">
        <v>3</v>
      </c>
      <c r="AH226">
        <v>8</v>
      </c>
      <c r="CL226" t="str">
        <f t="shared" si="26"/>
        <v>Huxley RA</v>
      </c>
    </row>
    <row r="227" spans="1:90" x14ac:dyDescent="0.2">
      <c r="A227" s="1" t="s">
        <v>73</v>
      </c>
      <c r="C227">
        <f t="shared" si="21"/>
        <v>1</v>
      </c>
      <c r="D227" s="10">
        <f t="shared" ca="1" si="22"/>
        <v>8</v>
      </c>
      <c r="E227" s="10">
        <f t="shared" si="23"/>
        <v>3</v>
      </c>
      <c r="F227" s="10">
        <f t="shared" ca="1" si="24"/>
        <v>5</v>
      </c>
      <c r="G227" s="11">
        <f t="shared" ca="1" si="25"/>
        <v>0.375</v>
      </c>
      <c r="CA227">
        <v>3</v>
      </c>
      <c r="CB227">
        <v>8</v>
      </c>
      <c r="CL227" t="str">
        <f t="shared" si="26"/>
        <v>McCormick DJ</v>
      </c>
    </row>
    <row r="228" spans="1:90" x14ac:dyDescent="0.2">
      <c r="A228" s="1" t="s">
        <v>323</v>
      </c>
      <c r="C228">
        <f t="shared" si="21"/>
        <v>1</v>
      </c>
      <c r="D228" s="10">
        <f t="shared" ca="1" si="22"/>
        <v>8</v>
      </c>
      <c r="E228" s="10">
        <f t="shared" si="23"/>
        <v>3</v>
      </c>
      <c r="F228" s="10">
        <f t="shared" ca="1" si="24"/>
        <v>5</v>
      </c>
      <c r="G228" s="11">
        <f t="shared" ca="1" si="25"/>
        <v>0.375</v>
      </c>
      <c r="AK228">
        <v>3</v>
      </c>
      <c r="AL228">
        <v>8</v>
      </c>
      <c r="CL228" t="str">
        <f t="shared" si="26"/>
        <v>Mounfield N</v>
      </c>
    </row>
    <row r="229" spans="1:90" x14ac:dyDescent="0.2">
      <c r="A229" s="1" t="s">
        <v>389</v>
      </c>
      <c r="C229">
        <f t="shared" si="21"/>
        <v>1</v>
      </c>
      <c r="D229" s="10">
        <f t="shared" ca="1" si="22"/>
        <v>8</v>
      </c>
      <c r="E229" s="10">
        <f t="shared" si="23"/>
        <v>3</v>
      </c>
      <c r="F229" s="10">
        <f t="shared" ca="1" si="24"/>
        <v>5</v>
      </c>
      <c r="G229" s="11">
        <f t="shared" ca="1" si="25"/>
        <v>0.375</v>
      </c>
      <c r="AE229">
        <v>3</v>
      </c>
      <c r="AF229">
        <v>8</v>
      </c>
      <c r="CL229" t="str">
        <f t="shared" si="26"/>
        <v>Murray S</v>
      </c>
    </row>
    <row r="230" spans="1:90" x14ac:dyDescent="0.2">
      <c r="A230" s="1" t="s">
        <v>422</v>
      </c>
      <c r="C230">
        <f t="shared" si="21"/>
        <v>1</v>
      </c>
      <c r="D230" s="10">
        <f t="shared" ca="1" si="22"/>
        <v>8</v>
      </c>
      <c r="E230" s="10">
        <f t="shared" si="23"/>
        <v>3</v>
      </c>
      <c r="F230" s="10">
        <f t="shared" ca="1" si="24"/>
        <v>5</v>
      </c>
      <c r="G230" s="11">
        <f t="shared" ca="1" si="25"/>
        <v>0.375</v>
      </c>
      <c r="BU230">
        <v>3</v>
      </c>
      <c r="BV230">
        <v>8</v>
      </c>
      <c r="CL230" t="str">
        <f t="shared" si="26"/>
        <v>Ruddock JC</v>
      </c>
    </row>
    <row r="231" spans="1:90" x14ac:dyDescent="0.2">
      <c r="A231" s="1" t="s">
        <v>36</v>
      </c>
      <c r="C231">
        <f t="shared" si="21"/>
        <v>1</v>
      </c>
      <c r="D231" s="10">
        <f t="shared" ca="1" si="22"/>
        <v>8</v>
      </c>
      <c r="E231" s="10">
        <f t="shared" si="23"/>
        <v>3</v>
      </c>
      <c r="F231" s="10">
        <f t="shared" ca="1" si="24"/>
        <v>5</v>
      </c>
      <c r="G231" s="11">
        <f t="shared" ca="1" si="25"/>
        <v>0.375</v>
      </c>
      <c r="BO231">
        <v>3</v>
      </c>
      <c r="BP231">
        <v>8</v>
      </c>
      <c r="CL231" t="str">
        <f t="shared" si="26"/>
        <v>Trimmer PC</v>
      </c>
    </row>
    <row r="232" spans="1:90" x14ac:dyDescent="0.2">
      <c r="A232" s="1" t="s">
        <v>454</v>
      </c>
      <c r="C232">
        <f t="shared" si="21"/>
        <v>1</v>
      </c>
      <c r="D232" s="10">
        <f t="shared" ca="1" si="22"/>
        <v>9</v>
      </c>
      <c r="E232" s="10">
        <f t="shared" si="23"/>
        <v>3</v>
      </c>
      <c r="F232" s="10">
        <f t="shared" ca="1" si="24"/>
        <v>6</v>
      </c>
      <c r="G232" s="11">
        <f t="shared" ca="1" si="25"/>
        <v>0.33333333333333331</v>
      </c>
      <c r="AW232">
        <v>3</v>
      </c>
      <c r="AX232">
        <v>9</v>
      </c>
      <c r="CL232" t="str">
        <f t="shared" si="26"/>
        <v>Bretherton R</v>
      </c>
    </row>
    <row r="233" spans="1:90" x14ac:dyDescent="0.2">
      <c r="A233" s="1" t="s">
        <v>583</v>
      </c>
      <c r="C233">
        <f t="shared" si="21"/>
        <v>1</v>
      </c>
      <c r="D233" s="10">
        <f t="shared" ca="1" si="22"/>
        <v>9</v>
      </c>
      <c r="E233" s="10">
        <f t="shared" si="23"/>
        <v>3</v>
      </c>
      <c r="F233" s="10">
        <f t="shared" ca="1" si="24"/>
        <v>6</v>
      </c>
      <c r="G233" s="11">
        <f t="shared" ca="1" si="25"/>
        <v>0.33333333333333331</v>
      </c>
      <c r="BE233">
        <v>3</v>
      </c>
      <c r="BF233">
        <v>9</v>
      </c>
      <c r="CL233" t="str">
        <f t="shared" si="26"/>
        <v>Burrow S Mrs</v>
      </c>
    </row>
    <row r="234" spans="1:90" x14ac:dyDescent="0.2">
      <c r="A234" s="1" t="s">
        <v>144</v>
      </c>
      <c r="C234">
        <f t="shared" si="21"/>
        <v>1</v>
      </c>
      <c r="D234" s="10">
        <f t="shared" ca="1" si="22"/>
        <v>9</v>
      </c>
      <c r="E234" s="10">
        <f t="shared" si="23"/>
        <v>3</v>
      </c>
      <c r="F234" s="10">
        <f t="shared" ca="1" si="24"/>
        <v>6</v>
      </c>
      <c r="G234" s="11">
        <f t="shared" ca="1" si="25"/>
        <v>0.33333333333333331</v>
      </c>
      <c r="CG234">
        <v>3</v>
      </c>
      <c r="CH234">
        <v>9</v>
      </c>
      <c r="CL234" t="str">
        <f t="shared" si="26"/>
        <v>Goacher DJ</v>
      </c>
    </row>
    <row r="235" spans="1:90" x14ac:dyDescent="0.2">
      <c r="A235" s="1" t="s">
        <v>412</v>
      </c>
      <c r="C235">
        <f t="shared" si="21"/>
        <v>1</v>
      </c>
      <c r="D235" s="10">
        <f t="shared" ca="1" si="22"/>
        <v>9</v>
      </c>
      <c r="E235" s="10">
        <f t="shared" si="23"/>
        <v>3</v>
      </c>
      <c r="F235" s="10">
        <f t="shared" ca="1" si="24"/>
        <v>6</v>
      </c>
      <c r="G235" s="11">
        <f t="shared" ca="1" si="25"/>
        <v>0.33333333333333331</v>
      </c>
      <c r="BY235">
        <v>3</v>
      </c>
      <c r="BZ235">
        <v>9</v>
      </c>
      <c r="CL235" t="str">
        <f t="shared" si="26"/>
        <v>Jackson JJ</v>
      </c>
    </row>
    <row r="236" spans="1:90" x14ac:dyDescent="0.2">
      <c r="A236" s="1" t="s">
        <v>606</v>
      </c>
      <c r="C236">
        <f t="shared" si="21"/>
        <v>2</v>
      </c>
      <c r="D236" s="10">
        <f t="shared" ca="1" si="22"/>
        <v>10</v>
      </c>
      <c r="E236" s="10">
        <f t="shared" si="23"/>
        <v>3</v>
      </c>
      <c r="F236" s="10">
        <f t="shared" ca="1" si="24"/>
        <v>7</v>
      </c>
      <c r="G236" s="11">
        <f t="shared" ca="1" si="25"/>
        <v>0.3</v>
      </c>
      <c r="AY236">
        <v>1</v>
      </c>
      <c r="AZ236">
        <v>4</v>
      </c>
      <c r="BA236">
        <v>2</v>
      </c>
      <c r="BB236">
        <v>6</v>
      </c>
      <c r="CL236" t="str">
        <f t="shared" si="26"/>
        <v>Symonds S Miss</v>
      </c>
    </row>
    <row r="237" spans="1:90" x14ac:dyDescent="0.2">
      <c r="A237" s="1" t="s">
        <v>542</v>
      </c>
      <c r="C237">
        <f t="shared" si="21"/>
        <v>2</v>
      </c>
      <c r="D237" s="10">
        <f t="shared" ca="1" si="22"/>
        <v>14</v>
      </c>
      <c r="E237" s="10">
        <f t="shared" si="23"/>
        <v>3</v>
      </c>
      <c r="F237" s="10">
        <f t="shared" ca="1" si="24"/>
        <v>11</v>
      </c>
      <c r="G237" s="11">
        <f t="shared" ca="1" si="25"/>
        <v>0.21428571428571427</v>
      </c>
      <c r="Q237">
        <v>1</v>
      </c>
      <c r="R237">
        <v>7</v>
      </c>
      <c r="S237">
        <v>2</v>
      </c>
      <c r="T237">
        <v>7</v>
      </c>
      <c r="CL237" t="str">
        <f t="shared" si="26"/>
        <v>Havill B</v>
      </c>
    </row>
    <row r="238" spans="1:90" x14ac:dyDescent="0.2">
      <c r="A238" s="1" t="s">
        <v>788</v>
      </c>
      <c r="C238">
        <f t="shared" si="21"/>
        <v>1</v>
      </c>
      <c r="D238" s="10">
        <f t="shared" ca="1" si="22"/>
        <v>5</v>
      </c>
      <c r="E238" s="10">
        <f t="shared" si="23"/>
        <v>2</v>
      </c>
      <c r="F238" s="10">
        <f t="shared" ca="1" si="24"/>
        <v>3</v>
      </c>
      <c r="G238" s="11">
        <f t="shared" ca="1" si="25"/>
        <v>0.4</v>
      </c>
      <c r="K238">
        <v>2</v>
      </c>
      <c r="L238">
        <v>5</v>
      </c>
      <c r="CL238" t="str">
        <f t="shared" si="26"/>
        <v>Allen S</v>
      </c>
    </row>
    <row r="239" spans="1:90" x14ac:dyDescent="0.2">
      <c r="A239" s="1" t="s">
        <v>453</v>
      </c>
      <c r="C239">
        <f t="shared" si="21"/>
        <v>1</v>
      </c>
      <c r="D239" s="10">
        <f t="shared" ca="1" si="22"/>
        <v>6</v>
      </c>
      <c r="E239" s="10">
        <f t="shared" si="23"/>
        <v>2</v>
      </c>
      <c r="F239" s="10">
        <f t="shared" ca="1" si="24"/>
        <v>4</v>
      </c>
      <c r="G239" s="11">
        <f t="shared" ca="1" si="25"/>
        <v>0.33333333333333331</v>
      </c>
      <c r="AW239">
        <v>2</v>
      </c>
      <c r="AX239">
        <v>6</v>
      </c>
      <c r="CL239" t="str">
        <f t="shared" si="26"/>
        <v>Crowcroft C</v>
      </c>
    </row>
    <row r="240" spans="1:90" x14ac:dyDescent="0.2">
      <c r="A240" s="1" t="s">
        <v>607</v>
      </c>
      <c r="C240">
        <f t="shared" si="21"/>
        <v>1</v>
      </c>
      <c r="D240" s="10">
        <f t="shared" ca="1" si="22"/>
        <v>6</v>
      </c>
      <c r="E240" s="10">
        <f t="shared" si="23"/>
        <v>2</v>
      </c>
      <c r="F240" s="10">
        <f t="shared" ca="1" si="24"/>
        <v>4</v>
      </c>
      <c r="G240" s="11">
        <f t="shared" ca="1" si="25"/>
        <v>0.33333333333333331</v>
      </c>
      <c r="AY240">
        <v>2</v>
      </c>
      <c r="AZ240">
        <v>6</v>
      </c>
      <c r="CL240" t="str">
        <f t="shared" si="26"/>
        <v>Evans NE</v>
      </c>
    </row>
    <row r="241" spans="1:90" x14ac:dyDescent="0.2">
      <c r="A241" s="1" t="s">
        <v>764</v>
      </c>
      <c r="C241">
        <f t="shared" si="21"/>
        <v>1</v>
      </c>
      <c r="D241" s="10">
        <f t="shared" ca="1" si="22"/>
        <v>7</v>
      </c>
      <c r="E241" s="10">
        <f t="shared" si="23"/>
        <v>2</v>
      </c>
      <c r="F241" s="10">
        <f t="shared" ca="1" si="24"/>
        <v>5</v>
      </c>
      <c r="G241" s="11">
        <f t="shared" ca="1" si="25"/>
        <v>0.2857142857142857</v>
      </c>
      <c r="O241">
        <v>2</v>
      </c>
      <c r="P241">
        <v>7</v>
      </c>
      <c r="CL241" t="str">
        <f t="shared" si="26"/>
        <v>Brind J</v>
      </c>
    </row>
    <row r="242" spans="1:90" x14ac:dyDescent="0.2">
      <c r="A242" s="1" t="s">
        <v>406</v>
      </c>
      <c r="C242">
        <f t="shared" si="21"/>
        <v>1</v>
      </c>
      <c r="D242" s="10">
        <f t="shared" ca="1" si="22"/>
        <v>7</v>
      </c>
      <c r="E242" s="10">
        <f t="shared" si="23"/>
        <v>2</v>
      </c>
      <c r="F242" s="10">
        <f t="shared" ca="1" si="24"/>
        <v>5</v>
      </c>
      <c r="G242" s="11">
        <f t="shared" ca="1" si="25"/>
        <v>0.2857142857142857</v>
      </c>
      <c r="CA242">
        <v>2</v>
      </c>
      <c r="CB242">
        <v>7</v>
      </c>
      <c r="CL242" t="str">
        <f t="shared" si="26"/>
        <v>Harding R</v>
      </c>
    </row>
    <row r="243" spans="1:90" x14ac:dyDescent="0.2">
      <c r="A243" s="1" t="s">
        <v>81</v>
      </c>
      <c r="C243">
        <f t="shared" si="21"/>
        <v>1</v>
      </c>
      <c r="D243" s="10">
        <f t="shared" ca="1" si="22"/>
        <v>7</v>
      </c>
      <c r="E243" s="10">
        <f t="shared" si="23"/>
        <v>2</v>
      </c>
      <c r="F243" s="10">
        <f t="shared" ca="1" si="24"/>
        <v>5</v>
      </c>
      <c r="G243" s="11">
        <f t="shared" ca="1" si="25"/>
        <v>0.2857142857142857</v>
      </c>
      <c r="BQ243">
        <v>2</v>
      </c>
      <c r="BR243">
        <v>7</v>
      </c>
      <c r="CL243" t="str">
        <f t="shared" si="26"/>
        <v>Kibble DJ</v>
      </c>
    </row>
    <row r="244" spans="1:90" x14ac:dyDescent="0.2">
      <c r="A244" s="1" t="s">
        <v>619</v>
      </c>
      <c r="C244">
        <f t="shared" si="21"/>
        <v>1</v>
      </c>
      <c r="D244" s="10">
        <f t="shared" ca="1" si="22"/>
        <v>7</v>
      </c>
      <c r="E244" s="10">
        <f t="shared" si="23"/>
        <v>2</v>
      </c>
      <c r="F244" s="10">
        <f t="shared" ca="1" si="24"/>
        <v>5</v>
      </c>
      <c r="G244" s="11">
        <f t="shared" ca="1" si="25"/>
        <v>0.2857142857142857</v>
      </c>
      <c r="AK244">
        <v>2</v>
      </c>
      <c r="AL244">
        <v>7</v>
      </c>
      <c r="CL244" t="str">
        <f t="shared" si="26"/>
        <v>Watson PA</v>
      </c>
    </row>
    <row r="245" spans="1:90" x14ac:dyDescent="0.2">
      <c r="A245" s="1" t="s">
        <v>608</v>
      </c>
      <c r="C245">
        <f t="shared" si="21"/>
        <v>1</v>
      </c>
      <c r="D245" s="10">
        <f t="shared" ca="1" si="22"/>
        <v>8</v>
      </c>
      <c r="E245" s="10">
        <f t="shared" si="23"/>
        <v>2</v>
      </c>
      <c r="F245" s="10">
        <f t="shared" ca="1" si="24"/>
        <v>6</v>
      </c>
      <c r="G245" s="11">
        <f t="shared" ca="1" si="25"/>
        <v>0.25</v>
      </c>
      <c r="AY245">
        <v>2</v>
      </c>
      <c r="AZ245">
        <v>8</v>
      </c>
      <c r="CL245" t="str">
        <f t="shared" si="26"/>
        <v>Forrington DA Mrs</v>
      </c>
    </row>
    <row r="246" spans="1:90" x14ac:dyDescent="0.2">
      <c r="A246" s="1" t="s">
        <v>618</v>
      </c>
      <c r="C246">
        <f t="shared" si="21"/>
        <v>1</v>
      </c>
      <c r="D246" s="10">
        <f t="shared" ca="1" si="22"/>
        <v>8</v>
      </c>
      <c r="E246" s="10">
        <f t="shared" si="23"/>
        <v>2</v>
      </c>
      <c r="F246" s="10">
        <f t="shared" ca="1" si="24"/>
        <v>6</v>
      </c>
      <c r="G246" s="11">
        <f t="shared" ca="1" si="25"/>
        <v>0.25</v>
      </c>
      <c r="BW246">
        <v>2</v>
      </c>
      <c r="BX246">
        <v>8</v>
      </c>
      <c r="CL246" t="str">
        <f t="shared" si="26"/>
        <v>Griethuysen CM Miss</v>
      </c>
    </row>
    <row r="247" spans="1:90" x14ac:dyDescent="0.2">
      <c r="A247" s="1" t="s">
        <v>617</v>
      </c>
      <c r="C247">
        <f t="shared" si="21"/>
        <v>1</v>
      </c>
      <c r="D247" s="10">
        <f t="shared" ca="1" si="22"/>
        <v>8</v>
      </c>
      <c r="E247" s="10">
        <f t="shared" si="23"/>
        <v>2</v>
      </c>
      <c r="F247" s="10">
        <f t="shared" ca="1" si="24"/>
        <v>6</v>
      </c>
      <c r="G247" s="11">
        <f t="shared" ca="1" si="25"/>
        <v>0.25</v>
      </c>
      <c r="AG247">
        <v>2</v>
      </c>
      <c r="AH247">
        <v>8</v>
      </c>
      <c r="CL247" t="str">
        <f t="shared" si="26"/>
        <v>Knight DG</v>
      </c>
    </row>
    <row r="248" spans="1:90" x14ac:dyDescent="0.2">
      <c r="A248" s="1" t="s">
        <v>404</v>
      </c>
      <c r="C248">
        <f t="shared" si="21"/>
        <v>1</v>
      </c>
      <c r="D248" s="10">
        <f t="shared" ca="1" si="22"/>
        <v>8</v>
      </c>
      <c r="E248" s="10">
        <f t="shared" si="23"/>
        <v>2</v>
      </c>
      <c r="F248" s="10">
        <f t="shared" ca="1" si="24"/>
        <v>6</v>
      </c>
      <c r="G248" s="11">
        <f t="shared" ca="1" si="25"/>
        <v>0.25</v>
      </c>
      <c r="CC248">
        <v>2</v>
      </c>
      <c r="CD248">
        <v>8</v>
      </c>
      <c r="CL248" t="str">
        <f t="shared" si="26"/>
        <v>Lewis CL</v>
      </c>
    </row>
    <row r="249" spans="1:90" x14ac:dyDescent="0.2">
      <c r="A249" s="1" t="s">
        <v>459</v>
      </c>
      <c r="C249">
        <f t="shared" si="21"/>
        <v>1</v>
      </c>
      <c r="D249" s="10">
        <f t="shared" ca="1" si="22"/>
        <v>8</v>
      </c>
      <c r="E249" s="10">
        <f t="shared" si="23"/>
        <v>2</v>
      </c>
      <c r="F249" s="10">
        <f t="shared" ca="1" si="24"/>
        <v>6</v>
      </c>
      <c r="G249" s="11">
        <f t="shared" ca="1" si="25"/>
        <v>0.25</v>
      </c>
      <c r="AY249">
        <v>2</v>
      </c>
      <c r="AZ249">
        <v>8</v>
      </c>
      <c r="CL249" t="str">
        <f t="shared" si="26"/>
        <v>Richardson JFG</v>
      </c>
    </row>
    <row r="250" spans="1:90" x14ac:dyDescent="0.2">
      <c r="A250" s="1" t="s">
        <v>407</v>
      </c>
      <c r="C250">
        <f t="shared" si="21"/>
        <v>1</v>
      </c>
      <c r="D250" s="10">
        <f t="shared" ca="1" si="22"/>
        <v>8</v>
      </c>
      <c r="E250" s="10">
        <f t="shared" si="23"/>
        <v>2</v>
      </c>
      <c r="F250" s="10">
        <f t="shared" ca="1" si="24"/>
        <v>6</v>
      </c>
      <c r="G250" s="11">
        <f t="shared" ca="1" si="25"/>
        <v>0.25</v>
      </c>
      <c r="CA250">
        <v>2</v>
      </c>
      <c r="CB250">
        <v>8</v>
      </c>
      <c r="CL250" t="str">
        <f t="shared" si="26"/>
        <v>Surgenor J</v>
      </c>
    </row>
    <row r="251" spans="1:90" x14ac:dyDescent="0.2">
      <c r="A251" s="1" t="s">
        <v>471</v>
      </c>
      <c r="C251">
        <f t="shared" si="21"/>
        <v>1</v>
      </c>
      <c r="D251" s="10">
        <f t="shared" ca="1" si="22"/>
        <v>8</v>
      </c>
      <c r="E251" s="10">
        <f t="shared" si="23"/>
        <v>2</v>
      </c>
      <c r="F251" s="10">
        <f t="shared" ca="1" si="24"/>
        <v>6</v>
      </c>
      <c r="G251" s="11">
        <f t="shared" ca="1" si="25"/>
        <v>0.25</v>
      </c>
      <c r="AK251">
        <v>2</v>
      </c>
      <c r="AL251">
        <v>8</v>
      </c>
      <c r="CL251" t="str">
        <f t="shared" si="26"/>
        <v>Wilson E</v>
      </c>
    </row>
    <row r="252" spans="1:90" x14ac:dyDescent="0.2">
      <c r="A252" s="1" t="s">
        <v>61</v>
      </c>
      <c r="C252">
        <f t="shared" si="21"/>
        <v>1</v>
      </c>
      <c r="D252" s="10">
        <f t="shared" ca="1" si="22"/>
        <v>9</v>
      </c>
      <c r="E252" s="10">
        <f t="shared" si="23"/>
        <v>2</v>
      </c>
      <c r="F252" s="10">
        <f t="shared" ca="1" si="24"/>
        <v>7</v>
      </c>
      <c r="G252" s="11">
        <f t="shared" ca="1" si="25"/>
        <v>0.22222222222222221</v>
      </c>
      <c r="CC252">
        <v>2</v>
      </c>
      <c r="CD252">
        <v>9</v>
      </c>
      <c r="CL252" t="str">
        <f t="shared" si="26"/>
        <v>Palmer LJ</v>
      </c>
    </row>
    <row r="253" spans="1:90" x14ac:dyDescent="0.2">
      <c r="A253" s="1" t="s">
        <v>392</v>
      </c>
      <c r="C253">
        <f t="shared" si="21"/>
        <v>1</v>
      </c>
      <c r="D253" s="10">
        <f t="shared" ca="1" si="22"/>
        <v>9</v>
      </c>
      <c r="E253" s="10">
        <f t="shared" si="23"/>
        <v>2</v>
      </c>
      <c r="F253" s="10">
        <f t="shared" ca="1" si="24"/>
        <v>7</v>
      </c>
      <c r="G253" s="11">
        <f t="shared" ca="1" si="25"/>
        <v>0.22222222222222221</v>
      </c>
      <c r="CI253">
        <v>2</v>
      </c>
      <c r="CJ253">
        <v>9</v>
      </c>
      <c r="CL253" t="str">
        <f t="shared" si="26"/>
        <v>Roy GC</v>
      </c>
    </row>
    <row r="254" spans="1:90" x14ac:dyDescent="0.2">
      <c r="A254" s="1" t="s">
        <v>609</v>
      </c>
      <c r="C254">
        <f t="shared" si="21"/>
        <v>1</v>
      </c>
      <c r="D254" s="10">
        <f t="shared" ca="1" si="22"/>
        <v>9</v>
      </c>
      <c r="E254" s="10">
        <f t="shared" si="23"/>
        <v>2</v>
      </c>
      <c r="F254" s="10">
        <f t="shared" ca="1" si="24"/>
        <v>7</v>
      </c>
      <c r="G254" s="11">
        <f t="shared" ca="1" si="25"/>
        <v>0.22222222222222221</v>
      </c>
      <c r="BI254">
        <v>2</v>
      </c>
      <c r="BJ254">
        <v>9</v>
      </c>
      <c r="CL254" t="str">
        <f t="shared" si="26"/>
        <v>Vaissierre S Miss</v>
      </c>
    </row>
    <row r="255" spans="1:90" x14ac:dyDescent="0.2">
      <c r="A255" s="1" t="s">
        <v>610</v>
      </c>
      <c r="C255">
        <f t="shared" si="21"/>
        <v>2</v>
      </c>
      <c r="D255" s="10">
        <f t="shared" ca="1" si="22"/>
        <v>14</v>
      </c>
      <c r="E255" s="10">
        <f t="shared" si="23"/>
        <v>2</v>
      </c>
      <c r="F255" s="10">
        <f t="shared" ca="1" si="24"/>
        <v>12</v>
      </c>
      <c r="G255" s="11">
        <f t="shared" ca="1" si="25"/>
        <v>0.14285714285714285</v>
      </c>
      <c r="AM255">
        <v>1</v>
      </c>
      <c r="AN255">
        <v>6</v>
      </c>
      <c r="AQ255">
        <v>1</v>
      </c>
      <c r="AR255">
        <v>8</v>
      </c>
      <c r="CL255" t="str">
        <f t="shared" si="26"/>
        <v>Knapp MA Mrs</v>
      </c>
    </row>
    <row r="256" spans="1:90" x14ac:dyDescent="0.2">
      <c r="A256" s="1" t="s">
        <v>790</v>
      </c>
      <c r="C256">
        <f t="shared" si="21"/>
        <v>1</v>
      </c>
      <c r="D256" s="10">
        <f t="shared" ca="1" si="22"/>
        <v>4</v>
      </c>
      <c r="E256" s="10">
        <f t="shared" si="23"/>
        <v>1</v>
      </c>
      <c r="F256" s="10">
        <f t="shared" ca="1" si="24"/>
        <v>3</v>
      </c>
      <c r="G256" s="11">
        <f t="shared" ca="1" si="25"/>
        <v>0.25</v>
      </c>
      <c r="K256">
        <v>1</v>
      </c>
      <c r="L256">
        <v>4</v>
      </c>
      <c r="CL256" t="str">
        <f t="shared" si="26"/>
        <v>Ostler C</v>
      </c>
    </row>
    <row r="257" spans="1:90" x14ac:dyDescent="0.2">
      <c r="A257" s="1" t="s">
        <v>458</v>
      </c>
      <c r="C257">
        <f t="shared" si="21"/>
        <v>1</v>
      </c>
      <c r="D257" s="10">
        <f t="shared" ca="1" si="22"/>
        <v>5</v>
      </c>
      <c r="E257" s="10">
        <f t="shared" si="23"/>
        <v>1</v>
      </c>
      <c r="F257" s="10">
        <f t="shared" ca="1" si="24"/>
        <v>4</v>
      </c>
      <c r="G257" s="11">
        <f t="shared" ca="1" si="25"/>
        <v>0.2</v>
      </c>
      <c r="AY257">
        <v>1</v>
      </c>
      <c r="AZ257">
        <v>5</v>
      </c>
      <c r="CL257" t="str">
        <f t="shared" si="26"/>
        <v>Parkins D</v>
      </c>
    </row>
    <row r="258" spans="1:90" x14ac:dyDescent="0.2">
      <c r="A258" s="1" t="s">
        <v>426</v>
      </c>
      <c r="C258">
        <f t="shared" si="21"/>
        <v>1</v>
      </c>
      <c r="D258" s="10">
        <f t="shared" ca="1" si="22"/>
        <v>7</v>
      </c>
      <c r="E258" s="10">
        <f t="shared" si="23"/>
        <v>1</v>
      </c>
      <c r="F258" s="10">
        <f t="shared" ca="1" si="24"/>
        <v>6</v>
      </c>
      <c r="G258" s="11">
        <f t="shared" ca="1" si="25"/>
        <v>0.14285714285714285</v>
      </c>
      <c r="BS258">
        <v>1</v>
      </c>
      <c r="BT258">
        <v>7</v>
      </c>
      <c r="CL258" t="str">
        <f t="shared" si="26"/>
        <v>Simmonds J</v>
      </c>
    </row>
    <row r="259" spans="1:90" x14ac:dyDescent="0.2">
      <c r="A259" s="1" t="s">
        <v>611</v>
      </c>
      <c r="C259">
        <f t="shared" si="21"/>
        <v>1</v>
      </c>
      <c r="D259" s="10">
        <f t="shared" ca="1" si="22"/>
        <v>8</v>
      </c>
      <c r="E259" s="10">
        <f t="shared" si="23"/>
        <v>1</v>
      </c>
      <c r="F259" s="10">
        <f t="shared" ca="1" si="24"/>
        <v>7</v>
      </c>
      <c r="G259" s="11">
        <f t="shared" ca="1" si="25"/>
        <v>0.125</v>
      </c>
      <c r="CC259">
        <v>1</v>
      </c>
      <c r="CD259">
        <v>8</v>
      </c>
      <c r="CL259" t="str">
        <f t="shared" si="26"/>
        <v>Bazley C Lady</v>
      </c>
    </row>
    <row r="260" spans="1:90" x14ac:dyDescent="0.2">
      <c r="A260" s="1" t="s">
        <v>481</v>
      </c>
      <c r="C260">
        <f t="shared" si="21"/>
        <v>1</v>
      </c>
      <c r="D260" s="10">
        <f t="shared" ca="1" si="22"/>
        <v>8</v>
      </c>
      <c r="E260" s="10">
        <f t="shared" si="23"/>
        <v>1</v>
      </c>
      <c r="F260" s="10">
        <f t="shared" ca="1" si="24"/>
        <v>7</v>
      </c>
      <c r="G260" s="11">
        <f t="shared" ca="1" si="25"/>
        <v>0.125</v>
      </c>
      <c r="AG260">
        <v>1</v>
      </c>
      <c r="AH260">
        <v>8</v>
      </c>
      <c r="CL260" t="str">
        <f t="shared" si="26"/>
        <v>Brydon D</v>
      </c>
    </row>
    <row r="261" spans="1:90" x14ac:dyDescent="0.2">
      <c r="A261" s="1" t="s">
        <v>466</v>
      </c>
      <c r="C261">
        <f t="shared" ref="C261:C272" si="27">COUNT(H261:CJ261)/2</f>
        <v>1</v>
      </c>
      <c r="D261" s="10">
        <f t="shared" ref="D261:D272" ca="1" si="28">SUMIF($H$2:$JD$2,"P",H261:JC261)</f>
        <v>8</v>
      </c>
      <c r="E261" s="10">
        <f t="shared" ref="E261:E272" si="29">SUMIF($H$2:$JD$2,"W", H261:JD261)</f>
        <v>1</v>
      </c>
      <c r="F261" s="10">
        <f t="shared" ref="F261:F324" ca="1" si="30">D261-E261</f>
        <v>7</v>
      </c>
      <c r="G261" s="11">
        <f t="shared" ref="G261:G324" ca="1" si="31">E261/(F261+E261)</f>
        <v>0.125</v>
      </c>
      <c r="AQ261">
        <v>1</v>
      </c>
      <c r="AR261">
        <v>8</v>
      </c>
      <c r="CL261" t="str">
        <f t="shared" ref="CL261:CL272" si="32">A261</f>
        <v>Kennerley P</v>
      </c>
    </row>
    <row r="262" spans="1:90" x14ac:dyDescent="0.2">
      <c r="A262" s="1" t="s">
        <v>423</v>
      </c>
      <c r="C262">
        <f t="shared" si="27"/>
        <v>1</v>
      </c>
      <c r="D262" s="10">
        <f t="shared" ca="1" si="28"/>
        <v>8</v>
      </c>
      <c r="E262" s="10">
        <f t="shared" si="29"/>
        <v>1</v>
      </c>
      <c r="F262" s="10">
        <f t="shared" ca="1" si="30"/>
        <v>7</v>
      </c>
      <c r="G262" s="11">
        <f t="shared" ca="1" si="31"/>
        <v>0.125</v>
      </c>
      <c r="BU262">
        <v>1</v>
      </c>
      <c r="BV262">
        <v>8</v>
      </c>
      <c r="CL262" t="str">
        <f t="shared" si="32"/>
        <v>Smorfitt HW</v>
      </c>
    </row>
    <row r="263" spans="1:90" x14ac:dyDescent="0.2">
      <c r="A263" s="1" t="s">
        <v>475</v>
      </c>
      <c r="C263">
        <f t="shared" si="27"/>
        <v>1</v>
      </c>
      <c r="D263" s="10">
        <f t="shared" ca="1" si="28"/>
        <v>8</v>
      </c>
      <c r="E263" s="10">
        <f t="shared" si="29"/>
        <v>1</v>
      </c>
      <c r="F263" s="10">
        <f t="shared" ca="1" si="30"/>
        <v>7</v>
      </c>
      <c r="G263" s="11">
        <f t="shared" ca="1" si="31"/>
        <v>0.125</v>
      </c>
      <c r="AK263">
        <v>1</v>
      </c>
      <c r="AL263">
        <v>8</v>
      </c>
      <c r="CL263" t="str">
        <f t="shared" si="32"/>
        <v>Williamson R</v>
      </c>
    </row>
    <row r="264" spans="1:90" x14ac:dyDescent="0.2">
      <c r="A264" s="1" t="s">
        <v>464</v>
      </c>
      <c r="C264">
        <f t="shared" si="27"/>
        <v>1</v>
      </c>
      <c r="D264" s="10">
        <f t="shared" ca="1" si="28"/>
        <v>9</v>
      </c>
      <c r="E264" s="10">
        <f t="shared" si="29"/>
        <v>1</v>
      </c>
      <c r="F264" s="10">
        <f t="shared" ca="1" si="30"/>
        <v>8</v>
      </c>
      <c r="G264" s="11">
        <f t="shared" ca="1" si="31"/>
        <v>0.1111111111111111</v>
      </c>
      <c r="AS264">
        <v>1</v>
      </c>
      <c r="AT264">
        <v>9</v>
      </c>
      <c r="CL264" t="str">
        <f t="shared" si="32"/>
        <v>Mills DG</v>
      </c>
    </row>
    <row r="265" spans="1:90" x14ac:dyDescent="0.2">
      <c r="A265" s="1" t="s">
        <v>485</v>
      </c>
      <c r="C265">
        <f t="shared" si="27"/>
        <v>1</v>
      </c>
      <c r="D265" s="10">
        <f t="shared" ca="1" si="28"/>
        <v>9</v>
      </c>
      <c r="E265" s="10">
        <f t="shared" si="29"/>
        <v>1</v>
      </c>
      <c r="F265" s="10">
        <f t="shared" ca="1" si="30"/>
        <v>8</v>
      </c>
      <c r="G265" s="11">
        <f t="shared" ca="1" si="31"/>
        <v>0.1111111111111111</v>
      </c>
      <c r="AG265">
        <v>1</v>
      </c>
      <c r="AH265">
        <v>9</v>
      </c>
      <c r="CL265" t="str">
        <f t="shared" si="32"/>
        <v>Wells KP</v>
      </c>
    </row>
    <row r="266" spans="1:90" x14ac:dyDescent="0.2">
      <c r="A266" s="1" t="s">
        <v>612</v>
      </c>
      <c r="C266">
        <f t="shared" si="27"/>
        <v>1</v>
      </c>
      <c r="D266" s="10">
        <f t="shared" ca="1" si="28"/>
        <v>10</v>
      </c>
      <c r="E266" s="10">
        <f t="shared" si="29"/>
        <v>1</v>
      </c>
      <c r="F266" s="10">
        <f t="shared" ca="1" si="30"/>
        <v>9</v>
      </c>
      <c r="G266" s="11">
        <f t="shared" ca="1" si="31"/>
        <v>0.1</v>
      </c>
      <c r="BY266">
        <v>1</v>
      </c>
      <c r="BZ266">
        <v>10</v>
      </c>
      <c r="CL266" t="str">
        <f t="shared" si="32"/>
        <v>Bogle GD Mrs</v>
      </c>
    </row>
    <row r="267" spans="1:90" x14ac:dyDescent="0.2">
      <c r="A267" s="1" t="s">
        <v>470</v>
      </c>
      <c r="C267">
        <f t="shared" si="27"/>
        <v>1</v>
      </c>
      <c r="D267" s="10">
        <f t="shared" ca="1" si="28"/>
        <v>5</v>
      </c>
      <c r="E267" s="10">
        <f t="shared" si="29"/>
        <v>0</v>
      </c>
      <c r="F267" s="10">
        <f t="shared" ca="1" si="30"/>
        <v>5</v>
      </c>
      <c r="G267" s="11">
        <f t="shared" ca="1" si="31"/>
        <v>0</v>
      </c>
      <c r="AM267">
        <v>0</v>
      </c>
      <c r="AN267">
        <v>5</v>
      </c>
      <c r="CL267" t="str">
        <f t="shared" si="32"/>
        <v>Hamilton M</v>
      </c>
    </row>
    <row r="268" spans="1:90" x14ac:dyDescent="0.2">
      <c r="A268" s="1" t="s">
        <v>614</v>
      </c>
      <c r="C268">
        <f t="shared" si="27"/>
        <v>1</v>
      </c>
      <c r="D268" s="10">
        <f t="shared" ca="1" si="28"/>
        <v>6</v>
      </c>
      <c r="E268" s="10">
        <f t="shared" si="29"/>
        <v>0</v>
      </c>
      <c r="F268" s="10">
        <f t="shared" ca="1" si="30"/>
        <v>6</v>
      </c>
      <c r="G268" s="11">
        <f t="shared" ca="1" si="31"/>
        <v>0</v>
      </c>
      <c r="AO268">
        <v>0</v>
      </c>
      <c r="AP268">
        <v>6</v>
      </c>
      <c r="CL268" t="str">
        <f t="shared" si="32"/>
        <v>Seabright KJ</v>
      </c>
    </row>
    <row r="269" spans="1:90" x14ac:dyDescent="0.2">
      <c r="A269" s="1" t="s">
        <v>616</v>
      </c>
      <c r="C269">
        <f t="shared" si="27"/>
        <v>1</v>
      </c>
      <c r="D269" s="10">
        <f t="shared" ca="1" si="28"/>
        <v>7</v>
      </c>
      <c r="E269" s="10">
        <f t="shared" si="29"/>
        <v>0</v>
      </c>
      <c r="F269" s="10">
        <f t="shared" ca="1" si="30"/>
        <v>7</v>
      </c>
      <c r="G269" s="11">
        <f t="shared" ca="1" si="31"/>
        <v>0</v>
      </c>
      <c r="AO269">
        <v>0</v>
      </c>
      <c r="AP269">
        <v>7</v>
      </c>
      <c r="CL269" t="str">
        <f t="shared" si="32"/>
        <v>Leach MJ</v>
      </c>
    </row>
    <row r="270" spans="1:90" x14ac:dyDescent="0.2">
      <c r="A270" s="1" t="s">
        <v>613</v>
      </c>
      <c r="C270">
        <f t="shared" si="27"/>
        <v>1</v>
      </c>
      <c r="D270" s="10">
        <f t="shared" ca="1" si="28"/>
        <v>7</v>
      </c>
      <c r="E270" s="10">
        <f t="shared" si="29"/>
        <v>0</v>
      </c>
      <c r="F270" s="10">
        <f t="shared" ca="1" si="30"/>
        <v>7</v>
      </c>
      <c r="G270" s="11">
        <f t="shared" ca="1" si="31"/>
        <v>0</v>
      </c>
      <c r="U270">
        <v>0</v>
      </c>
      <c r="V270">
        <v>7</v>
      </c>
      <c r="CL270" t="str">
        <f t="shared" si="32"/>
        <v>Melvin SA Miss</v>
      </c>
    </row>
    <row r="271" spans="1:90" x14ac:dyDescent="0.2">
      <c r="A271" s="1" t="s">
        <v>496</v>
      </c>
      <c r="C271">
        <f t="shared" si="27"/>
        <v>1</v>
      </c>
      <c r="D271" s="10">
        <f t="shared" ca="1" si="28"/>
        <v>7</v>
      </c>
      <c r="E271" s="10">
        <f t="shared" si="29"/>
        <v>0</v>
      </c>
      <c r="F271" s="10">
        <f t="shared" ca="1" si="30"/>
        <v>7</v>
      </c>
      <c r="G271" s="11">
        <f t="shared" ca="1" si="31"/>
        <v>0</v>
      </c>
      <c r="AA271">
        <v>0</v>
      </c>
      <c r="AB271">
        <v>7</v>
      </c>
      <c r="CL271" t="str">
        <f t="shared" si="32"/>
        <v>Pugh O</v>
      </c>
    </row>
    <row r="272" spans="1:90" x14ac:dyDescent="0.2">
      <c r="A272" s="1" t="s">
        <v>615</v>
      </c>
      <c r="C272">
        <f t="shared" si="27"/>
        <v>1</v>
      </c>
      <c r="D272" s="10">
        <f t="shared" ca="1" si="28"/>
        <v>9</v>
      </c>
      <c r="E272" s="10">
        <f t="shared" si="29"/>
        <v>0</v>
      </c>
      <c r="F272" s="10">
        <f t="shared" ca="1" si="30"/>
        <v>9</v>
      </c>
      <c r="G272" s="11">
        <f t="shared" ca="1" si="31"/>
        <v>0</v>
      </c>
      <c r="AS272">
        <v>0</v>
      </c>
      <c r="AT272">
        <v>9</v>
      </c>
      <c r="CL272" t="str">
        <f t="shared" si="32"/>
        <v>Hudson JA Miss</v>
      </c>
    </row>
    <row r="274" spans="9:88" x14ac:dyDescent="0.2">
      <c r="I274">
        <f t="shared" ref="I274:AN274" si="33">SUM(I5:I273)</f>
        <v>41</v>
      </c>
      <c r="J274">
        <f t="shared" si="33"/>
        <v>82</v>
      </c>
      <c r="K274">
        <f t="shared" si="33"/>
        <v>43</v>
      </c>
      <c r="L274">
        <f t="shared" si="33"/>
        <v>86</v>
      </c>
      <c r="M274">
        <f t="shared" si="33"/>
        <v>63</v>
      </c>
      <c r="N274">
        <f t="shared" si="33"/>
        <v>126</v>
      </c>
      <c r="O274">
        <f t="shared" si="33"/>
        <v>58</v>
      </c>
      <c r="P274">
        <f t="shared" si="33"/>
        <v>116</v>
      </c>
      <c r="Q274">
        <f t="shared" si="33"/>
        <v>60</v>
      </c>
      <c r="R274">
        <f t="shared" si="33"/>
        <v>120</v>
      </c>
      <c r="S274">
        <f t="shared" si="33"/>
        <v>58</v>
      </c>
      <c r="T274">
        <f t="shared" si="33"/>
        <v>116</v>
      </c>
      <c r="U274">
        <f t="shared" si="33"/>
        <v>58</v>
      </c>
      <c r="V274">
        <f t="shared" si="33"/>
        <v>116</v>
      </c>
      <c r="W274">
        <f t="shared" si="33"/>
        <v>57</v>
      </c>
      <c r="X274">
        <f t="shared" si="33"/>
        <v>114</v>
      </c>
      <c r="Y274">
        <f t="shared" si="33"/>
        <v>82</v>
      </c>
      <c r="Z274">
        <f t="shared" si="33"/>
        <v>164</v>
      </c>
      <c r="AA274">
        <f t="shared" si="33"/>
        <v>54</v>
      </c>
      <c r="AB274">
        <f t="shared" si="33"/>
        <v>108</v>
      </c>
      <c r="AC274">
        <f t="shared" si="33"/>
        <v>63</v>
      </c>
      <c r="AD274">
        <f t="shared" si="33"/>
        <v>126</v>
      </c>
      <c r="AE274">
        <f t="shared" si="33"/>
        <v>59</v>
      </c>
      <c r="AF274">
        <f t="shared" si="33"/>
        <v>118</v>
      </c>
      <c r="AG274">
        <f t="shared" si="33"/>
        <v>63</v>
      </c>
      <c r="AH274">
        <f t="shared" si="33"/>
        <v>126</v>
      </c>
      <c r="AI274">
        <f t="shared" si="33"/>
        <v>46</v>
      </c>
      <c r="AJ274">
        <f t="shared" si="33"/>
        <v>92</v>
      </c>
      <c r="AK274">
        <f t="shared" si="33"/>
        <v>62</v>
      </c>
      <c r="AL274">
        <f t="shared" si="33"/>
        <v>124</v>
      </c>
      <c r="AM274">
        <f t="shared" si="33"/>
        <v>58</v>
      </c>
      <c r="AN274">
        <f t="shared" si="33"/>
        <v>116</v>
      </c>
      <c r="AO274">
        <f t="shared" ref="AO274:BT274" si="34">SUM(AO5:AO273)</f>
        <v>55</v>
      </c>
      <c r="AP274">
        <f t="shared" si="34"/>
        <v>110</v>
      </c>
      <c r="AQ274">
        <f t="shared" si="34"/>
        <v>66</v>
      </c>
      <c r="AR274">
        <f t="shared" si="34"/>
        <v>132</v>
      </c>
      <c r="AS274">
        <f t="shared" si="34"/>
        <v>45</v>
      </c>
      <c r="AT274">
        <f t="shared" si="34"/>
        <v>90</v>
      </c>
      <c r="AU274">
        <f t="shared" si="34"/>
        <v>65</v>
      </c>
      <c r="AV274">
        <f t="shared" si="34"/>
        <v>130</v>
      </c>
      <c r="AW274">
        <f t="shared" si="34"/>
        <v>42</v>
      </c>
      <c r="AX274">
        <f t="shared" si="34"/>
        <v>84</v>
      </c>
      <c r="AY274">
        <f t="shared" si="34"/>
        <v>97</v>
      </c>
      <c r="AZ274">
        <f t="shared" si="34"/>
        <v>194</v>
      </c>
      <c r="BA274">
        <f t="shared" si="34"/>
        <v>65</v>
      </c>
      <c r="BB274">
        <f t="shared" si="34"/>
        <v>130</v>
      </c>
      <c r="BC274">
        <f t="shared" si="34"/>
        <v>79</v>
      </c>
      <c r="BD274">
        <f t="shared" si="34"/>
        <v>158</v>
      </c>
      <c r="BE274">
        <f t="shared" si="34"/>
        <v>71</v>
      </c>
      <c r="BF274">
        <f t="shared" si="34"/>
        <v>142</v>
      </c>
      <c r="BG274">
        <f t="shared" si="34"/>
        <v>65</v>
      </c>
      <c r="BH274">
        <f t="shared" si="34"/>
        <v>125</v>
      </c>
      <c r="BI274">
        <f t="shared" si="34"/>
        <v>71</v>
      </c>
      <c r="BJ274">
        <f t="shared" si="34"/>
        <v>142</v>
      </c>
      <c r="BK274">
        <f t="shared" si="34"/>
        <v>123</v>
      </c>
      <c r="BL274">
        <f t="shared" si="34"/>
        <v>246</v>
      </c>
      <c r="BM274">
        <f t="shared" si="34"/>
        <v>64</v>
      </c>
      <c r="BN274">
        <f t="shared" si="34"/>
        <v>128</v>
      </c>
      <c r="BO274">
        <f t="shared" si="34"/>
        <v>64</v>
      </c>
      <c r="BP274">
        <f t="shared" si="34"/>
        <v>128</v>
      </c>
      <c r="BQ274">
        <f t="shared" si="34"/>
        <v>56</v>
      </c>
      <c r="BR274">
        <f t="shared" si="34"/>
        <v>112</v>
      </c>
      <c r="BS274">
        <f t="shared" si="34"/>
        <v>84</v>
      </c>
      <c r="BT274">
        <f t="shared" si="34"/>
        <v>168</v>
      </c>
      <c r="BU274">
        <f t="shared" ref="BU274:CA274" si="35">SUM(BU5:BU273)</f>
        <v>40</v>
      </c>
      <c r="BV274">
        <f t="shared" si="35"/>
        <v>80</v>
      </c>
      <c r="BW274">
        <f t="shared" si="35"/>
        <v>64</v>
      </c>
      <c r="BX274">
        <f t="shared" si="35"/>
        <v>128</v>
      </c>
      <c r="BY274">
        <f t="shared" si="35"/>
        <v>53</v>
      </c>
      <c r="BZ274">
        <f t="shared" si="35"/>
        <v>106</v>
      </c>
      <c r="CA274">
        <f t="shared" si="35"/>
        <v>51</v>
      </c>
      <c r="CB274">
        <f t="shared" ref="CB274:CJ274" si="36">SUM(CB5:CB273)</f>
        <v>102</v>
      </c>
      <c r="CC274">
        <f t="shared" si="36"/>
        <v>43</v>
      </c>
      <c r="CD274">
        <f t="shared" si="36"/>
        <v>86</v>
      </c>
      <c r="CE274">
        <f t="shared" si="36"/>
        <v>64</v>
      </c>
      <c r="CF274">
        <f t="shared" si="36"/>
        <v>128</v>
      </c>
      <c r="CG274">
        <f t="shared" si="36"/>
        <v>54</v>
      </c>
      <c r="CH274">
        <f t="shared" si="36"/>
        <v>108</v>
      </c>
      <c r="CI274">
        <f t="shared" si="36"/>
        <v>45</v>
      </c>
      <c r="CJ274">
        <f t="shared" si="36"/>
        <v>90</v>
      </c>
    </row>
  </sheetData>
  <sortState xmlns:xlrd2="http://schemas.microsoft.com/office/spreadsheetml/2017/richdata2" ref="A5:CL272">
    <sortCondition descending="1" ref="E5:E272"/>
    <sortCondition ref="F5:F27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eights</vt:lpstr>
      <vt:lpstr>President's Cup</vt:lpstr>
      <vt:lpstr>Chairman's Salver</vt:lpstr>
      <vt:lpstr>SpEll &amp;Surrey</vt:lpstr>
      <vt:lpstr>Spencer Ell Cup</vt:lpstr>
      <vt:lpstr>Surrey Cup</vt:lpstr>
      <vt:lpstr>Treasurer's Tankard</vt:lpstr>
      <vt:lpstr>Selectors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cnw</dc:creator>
  <cp:lastModifiedBy>Chris Williams</cp:lastModifiedBy>
  <dcterms:created xsi:type="dcterms:W3CDTF">1998-10-22T18:23:48Z</dcterms:created>
  <dcterms:modified xsi:type="dcterms:W3CDTF">2024-09-10T13:45:20Z</dcterms:modified>
</cp:coreProperties>
</file>